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<sst xmlns="http://schemas.openxmlformats.org/spreadsheetml/2006/main" count="97" uniqueCount="59">
  <si>
    <t xml:space="preserve">TROŠKOVNIK</t>
  </si>
  <si>
    <t xml:space="preserve">NABAVA SUSTAVA AUTOMATSKE DETEKCIJE NEPROPISNOG PARKIRANJA</t>
  </si>
  <si>
    <t xml:space="preserve">REDNI BROJ</t>
  </si>
  <si>
    <t xml:space="preserve">PROIZVOĐAČ</t>
  </si>
  <si>
    <t xml:space="preserve">TIP</t>
  </si>
  <si>
    <t xml:space="preserve">OPIS</t>
  </si>
  <si>
    <t xml:space="preserve">JEDINICA MJERE</t>
  </si>
  <si>
    <t xml:space="preserve">KOLIČINA</t>
  </si>
  <si>
    <t xml:space="preserve">CIJENA BEZ PDV-A</t>
  </si>
  <si>
    <t xml:space="preserve">JEDINIČNA CIJENA (€)</t>
  </si>
  <si>
    <t xml:space="preserve">UKUPNA CIJENA (€)</t>
  </si>
  <si>
    <t xml:space="preserve">OPREMA NA UDALJENIM LOKACIJAMA</t>
  </si>
  <si>
    <t xml:space="preserve">1.1.</t>
  </si>
  <si>
    <t xml:space="preserve">Dobava, isporuka, ugradnja i spajanje prometne analitičke pokretne PTZ kamere za nadzor nepropisnog parkiranja slijedećih minimalnih karakteristika:                                               
•  CMOS ili CCD slikovni senzori s progresivnom tehnologijom skeniranja,
•  dan/noć funkcionalnost,
• mogućnost okretnog kretanja 360°, nagibnog kretanja od -15° do +90° ili širem rasponu, brzina preset pozicije (pan/tilt) minimalno 250°/s, 
•  motorizirani objektiv s auto fokus funkcijom s gornjom žarišnom duljinom od minimalno 240mm ili većom te
podrškom za minimalno 40x optičko uvećanje,
•  podržana rezolucija PTZ kamere minimalno: 2560 × 1440,
•  podržane kompresijske metode: H.265 ili jednakovrijedno,
•  učestalost (engl. Framerate) najmanje 25 fps pri 2560 × 1440,
•  minimalna iluminacija: kolor mod: 0.001 Lux/F1.2, crno bijeli mod: 0 Lux uz uključen IR reflektor,
•  integriran IR reflektor minimalnog dometa 300m,
•  podrška za široki dinamički spektar (engl. WDR) minimalno 140dB ili jednakovrijedno,
•  podrška za digitalno reduciranje šuma,
• podrška za kompenzaciju pozadinskog svjetla,
• podrška za poboljšanje vidljivosti u uvjetima magle (engl. defog),
• podrška za digitalnu stabilizaciju slike korištenjem žiroskopskog ili jednakovrijednog senzora,
• podrška za video analitiku: detekcija nepropisno parkiranog vozila
• mogućnost detekcije nepropisnog parkiranja na više predefiniranih (preset) pozicija nadzora s praćenjem vremena zadržavanja te automatskim prepoznavanjem registarske oznake vozila
• mogućnost izuzimanja minimalno dvije slike detektiranog incidentnog vozila od kojih jedna slika prikazuje vozilo u širokom kadru u kojem je vidljiva pozicija smještaja vozila u prostoru, a druga slika prikazuje vozilo u krupnom planu s jasno vidljivom registarskom oznakom vozila. Kamera mora podržavati izuzimanje minimalno dvije slike (široki i krupni plan) u minimalno dva vremenska intervala. Prvo izuzimanje slika i prepoznavanje registarske oznake incidentnog vozila se izvodi prilikom inicijalne detekcije vozila u zoni zabranjenog zaustavljanja ili parkiranja te se nakon definiranog vremenskog intervala od minimalno 10minuta, provjerava da li je detektirano vozilo i dalje prisutno u zabranjenoj zoni.  Nakon isteka definiranog vremenskog intervala, a u slučaju daljnje prisutnosti inicijalno detektiranog vozila, izuzima se drugi set slika (široki i krupni plan) i procesira se prepoznavanje registarske oznake vozila. Slike iz prvog i drugog vremenskog intervala te pripadajući podatak o registarskoj oznaci, moraju se moći proslijediti servisu za procesiranje prekršajnih naloga za daljnju obradu. 
• sučelje za integraciju (API ili SDK ili ONVIF integracija, ili jednakovrijedno),
• podržani protokoli: TCP/IP, HTTP, HTTPS, FTP, DNS, RTP, RTSP, RTCP, NTP ili jednakovrijedno,
• integrirano 100Mb Ethernet sučelje (RJ45) ili jednakovrijedno,
• mehanički stupanj zaštite IP67 ili viši, ili jednakovrijedno, protuvandalna zaštita tijela kućišta kamere IK10 ili veća, ili jednakovrijedno,
• radna temperatura: -30 do 55°C,
• napajanje 24VDC ili HPoE (PoE+)
</t>
  </si>
  <si>
    <t xml:space="preserve">KOM</t>
  </si>
  <si>
    <t xml:space="preserve">1.2.</t>
  </si>
  <si>
    <t xml:space="preserve">-------</t>
  </si>
  <si>
    <t xml:space="preserve">Dobava i isporuka bravarskog prilagodnika  prometne analitičke pokretne PTZ kamere za nadzor nepropisnog parkiranja
</t>
  </si>
  <si>
    <t xml:space="preserve">1.3.</t>
  </si>
  <si>
    <t xml:space="preserve">Dobava i isporuka industrijskog PC-a slijedećih minimalnih tehničkih karakteristika:
•	dvojezgreni procesor, 1.3GHz, 
•	memorija: 16GB DDR4-3200 
•	podrška za TPM kriptoprocesor
•	Izvedba bez ventilatora (engl. fanless)
•	sučelje: with 2x GbE, 2x USB 3.1, 1x softverski programibilni RS232/ 422/ 485 port (COM1)
•	uključen 4x izolirani digitalni ulaz i 4x izolirani digitalni izlaz	
•	pohrana: M.2 SSD 512GB, Key B+M 2280, TLC, SATA III
•	otpornost na udarce i vibracije: MIL-STD-810G ili jednakovrijedno
•	operativni sustav: Win 10 IoT Ent 2019 LTSC Entry ili jednakovrijedan
•	radna temperatura: -25°C do 60°C
</t>
  </si>
  <si>
    <t xml:space="preserve">1.4.</t>
  </si>
  <si>
    <t xml:space="preserve">Dobava i isporuka mobilnog routera slijedećih minimalnih tehničkih karakteristika:
•	Podrška za mobilno komunikacijsko sučelje 4G (LTE) s uključenom antenom
•	podrška za wireless mod, IEEE 802.11b/g/n
•	Minimalno 1 x WAN port 10/100 Mbps, 3 x LAN ports, 10/100 Mbps 
•	Podrška za slijedeće protokole: TCP, UDP, IPv4, IPv6, ICMP, NTP, DNS, HTTP, HTTPS, SFTP, FTP, SMTP, SSL/TLS, ARP, VRRP, PPP, PPPoE, UPNP, SSH, DHCP, Telnet, SMPP, SMNP, MQTT, Wake On Lan (WOL)
•	Podrška za statički routing, dinamički routinag ((BGP, OSPF v2, RIP v1/v2, EIGRP, NHRP), policy based routing
•	Mogućnost nadzora konekcije: ponovno podizanje sustava putem pinga (engl. Ping Reboot), Wget zahtjeva (engl.Wget Reboot) i periodički (engl. Periodic Reboot). Podrška za LCP i ICMP za inspekciju linka
•	Podrška za vatrozid: Port forward, pravila prometa podataka i prilagođena pravila (engl. traffic rules, custom rules)
•	Podrška za DDNS 
•	Podrška za sigurnosnu autentikaciju: digitalni certifikati, X.509 certifikati, TACACS+, Radius, mogućnost blokiranja pokušaja pristupa (engl. IP &amp; Login attempts block)
•	Podrška za prevenciju DDOS napada ((SYN flood zaštita, zaštita od SSH i HTTP/HTTPS napada) i skeniranja portova (SYN-FIN, SYN-RST, X-mas, NULL flags, FIN scan attacks) 
•	Podrška za VPN konekciju</t>
  </si>
  <si>
    <t xml:space="preserve">1.5.</t>
  </si>
  <si>
    <t xml:space="preserve">Dobava i isporuka napajanja pokretne kamere i pripadajuće aktivne opreme 
</t>
  </si>
  <si>
    <t xml:space="preserve">1.6.</t>
  </si>
  <si>
    <t xml:space="preserve">Dobava i isporuka solarnog modula napajanja sa solarnim pločama, solarnim regulatorom i baterijskim kompletom </t>
  </si>
  <si>
    <t xml:space="preserve">1.7.</t>
  </si>
  <si>
    <t xml:space="preserve">Dobava i isporuka vanjskog ormara za smještaj napajanja i aktivne opreme za montažu na stup slijedećih minimalnih tehničkih karakteristika:
• ormar predviđen za vanjske uvjete rada,       
• DIN šina,
• uključena montažna ploča,
• uključen bravarski prihvat za montažu na stup
</t>
  </si>
  <si>
    <t xml:space="preserve">1.8.</t>
  </si>
  <si>
    <t xml:space="preserve">Dobava i isporuka oznake za stup sa pripadajućim obujmicama za montažu: Prostor je pod video nadzorom </t>
  </si>
  <si>
    <t xml:space="preserve">INSTALACIJSKA OPREMA I RADOVI</t>
  </si>
  <si>
    <t xml:space="preserve">2.1.</t>
  </si>
  <si>
    <t xml:space="preserve">--------</t>
  </si>
  <si>
    <t xml:space="preserve">Montaža sustava za nadzor nepropisnog parkiranja sa uključenim svim potrebnim instalacijskim materijalom i spojnim priborom </t>
  </si>
  <si>
    <t xml:space="preserve">KPL</t>
  </si>
  <si>
    <t xml:space="preserve">2.2.</t>
  </si>
  <si>
    <t xml:space="preserve">Podešavanje, usmjeravanje prometne analitičke pokretne PTZ kamere za nadzor nepropisnog parkiranja, konfiguracija parametara i puštanje u rad do pune funkcionalnosti</t>
  </si>
  <si>
    <t xml:space="preserve">2.3.</t>
  </si>
  <si>
    <t xml:space="preserve">Programiranje rada usmjeritelja mobilne mreže, podešavanje IP adresa, podešavanje sigurnosti na portovima te podešavanje konfiguracije</t>
  </si>
  <si>
    <t xml:space="preserve">2.4.</t>
  </si>
  <si>
    <t xml:space="preserve">Dobava, isporuka, polaganje i uvlačenje potrebne elektroinstalacije i mrežne instalacije s pripadajućim spojnim priborom
</t>
  </si>
  <si>
    <t xml:space="preserve">UPRAVLJAČKI SOFTVER</t>
  </si>
  <si>
    <t xml:space="preserve">3.1.</t>
  </si>
  <si>
    <t xml:space="preserve">Dobava, isporuka i podešavanje licence za integraciju prometnih analitičkih pokretnih kamera u programsku aplikaciju za detekciju nepropisnog parkiranja</t>
  </si>
  <si>
    <t xml:space="preserve">3.2.</t>
  </si>
  <si>
    <t xml:space="preserve">Dobava i isporuka programske aplikacije za detekciju nepropisnog parkiranja slijedećih minimalnih tehničkih karakteristika:
• integracija sa informacijskim sustavom prometnog redarstva 
• propagiranje prekršajnih informacija s prometnih analitičkih pokretnih kamera za nadzor i detekciju nepropisnog parkiranja   
• prihvat podataka s prometnih analitičkih kamera i pokretnih PTZ kamere za nadzor nepropisnog parkiranja
• praćenje prikupljenih prometnih prekršaja u realnom vremenu
• automatsko i ručno generiranje prekršaja
</t>
  </si>
  <si>
    <t xml:space="preserve">3.3.</t>
  </si>
  <si>
    <t xml:space="preserve">Dobava i isporuka informacijskog sustava prometnog redarstva sukladno minimalnim tehničkim specifikacijama Natječajne dokumentaicje (Prilog1.)
</t>
  </si>
  <si>
    <t xml:space="preserve">RADOVI</t>
  </si>
  <si>
    <t xml:space="preserve">4.1.</t>
  </si>
  <si>
    <t xml:space="preserve">Podešavanje i programiranje parametara rada aplikacije za detekciju nepropisnog parkiranja </t>
  </si>
  <si>
    <t xml:space="preserve">4.2.</t>
  </si>
  <si>
    <t xml:space="preserve">Podešavanje i programiranje parametara rada informacijskog sustava prometnog redarstva</t>
  </si>
  <si>
    <t xml:space="preserve">4.3.</t>
  </si>
  <si>
    <t xml:space="preserve">Puštanje u rad sustava do pune funkcionalnosti što podrazumijeva samostalno puštanje u rad uz provjeru svih funkcije upravljanja</t>
  </si>
  <si>
    <t xml:space="preserve">UKUPNO bez PDV-a (€):</t>
  </si>
  <si>
    <t xml:space="preserve">IZNOS PDV-a (€):</t>
  </si>
  <si>
    <t xml:space="preserve">SVEUKUPNO s PDV-om (€):</t>
  </si>
  <si>
    <r>
      <rPr>
        <b val="true"/>
        <sz val="11"/>
        <color rgb="FF000000"/>
        <rFont val="Calibri"/>
        <family val="2"/>
        <charset val="238"/>
      </rPr>
      <t xml:space="preserve">NAPOMENA: Naručitelj osigurava klijentsko računalo za operatera, mobilnu podatkovnu karticu za kamerni sustav na udaljenenim lokacijama te autokošaru za redovni servis, intervencije i montažu. 
Sva </t>
    </r>
    <r>
      <rPr>
        <b val="true"/>
        <u val="single"/>
        <sz val="11"/>
        <color rgb="FF000000"/>
        <rFont val="Calibri"/>
        <family val="2"/>
        <charset val="238"/>
      </rPr>
      <t xml:space="preserve">prazna polja</t>
    </r>
    <r>
      <rPr>
        <b val="true"/>
        <sz val="11"/>
        <color rgb="FF000000"/>
        <rFont val="Calibri"/>
        <family val="2"/>
        <charset val="238"/>
      </rPr>
      <t xml:space="preserve"> u okomitim kolonama B i C Troškovnika potrebno je popuniti s tipom i proizvođaćem ponuđene opreme koja u potpunosti zadovoljava minimalne tehničke zahtjeve raspisane u Dokumentaciji o nabavi</t>
    </r>
    <r>
      <rPr>
        <sz val="11"/>
        <color rgb="FF000000"/>
        <rFont val="Calibri"/>
        <family val="2"/>
        <charset val="238"/>
      </rPr>
      <t xml:space="preserve">.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</si>
</sst>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[$kn-41A]_-;\-* #,##0.00\ [$kn-41A]_-;_-* \-??\ [$kn-41A]_-;_-@_-"/>
    <numFmt numFmtId="166" formatCode="@"/>
    <numFmt numFmtId="167" formatCode="0"/>
    <numFmt numFmtId="168" formatCode="#,##0.00"/>
    <numFmt numFmtId="169" formatCode="mmm/dd"/>
  </numFmts>
  <fonts count="13">
    <font>
      <sz val="1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6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9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0" fillId="0" borderId="9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top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4.4" zeroHeight="false" outlineLevelRow="0" outlineLevelCol="0"/>
  <cols>
    <col collapsed="false" customWidth="true" hidden="false" outlineLevel="0" max="1" min="1" style="0" width="7.42"/>
    <col collapsed="false" customWidth="true" hidden="false" outlineLevel="0" max="2" min="2" style="0" width="14.66"/>
    <col collapsed="false" customWidth="true" hidden="false" outlineLevel="0" max="3" min="3" style="0" width="10.32"/>
    <col collapsed="false" customWidth="true" hidden="false" outlineLevel="0" max="4" min="4" style="0" width="67.43"/>
    <col collapsed="false" customWidth="true" hidden="false" outlineLevel="0" max="5" min="5" style="1" width="10.43"/>
    <col collapsed="false" customWidth="true" hidden="false" outlineLevel="0" max="6" min="6" style="0" width="9.87"/>
    <col collapsed="false" customWidth="true" hidden="false" outlineLevel="0" max="7" min="7" style="0" width="19.43"/>
    <col collapsed="false" customWidth="true" hidden="false" outlineLevel="0" max="8" min="8" style="0" width="22.55"/>
  </cols>
  <sheetData>
    <row r="1" customFormat="false" ht="26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1.7" hidden="false" customHeight="false" outlineLevel="0" collapsed="false">
      <c r="A2" s="3"/>
      <c r="B2" s="3"/>
      <c r="C2" s="3"/>
      <c r="D2" s="3"/>
      <c r="E2" s="4"/>
      <c r="F2" s="3"/>
      <c r="G2" s="3"/>
      <c r="H2" s="3"/>
    </row>
    <row r="3" customFormat="false" ht="21" hidden="false" customHeight="true" outlineLevel="0" collapsed="false">
      <c r="A3" s="5" t="s">
        <v>1</v>
      </c>
      <c r="B3" s="5"/>
      <c r="C3" s="5"/>
      <c r="D3" s="5"/>
      <c r="E3" s="5"/>
      <c r="F3" s="5"/>
      <c r="G3" s="5"/>
      <c r="H3" s="5"/>
    </row>
    <row r="4" customFormat="false" ht="14.65" hidden="false" customHeight="false" outlineLevel="0" collapsed="false">
      <c r="A4" s="6"/>
      <c r="B4" s="7"/>
      <c r="C4" s="7"/>
    </row>
    <row r="5" customFormat="false" ht="15" hidden="false" customHeight="true" outlineLevel="0" collapsed="false">
      <c r="A5" s="8" t="s">
        <v>2</v>
      </c>
      <c r="B5" s="9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1" t="s">
        <v>8</v>
      </c>
      <c r="H5" s="11"/>
    </row>
    <row r="6" customFormat="false" ht="15.8" hidden="false" customHeight="false" outlineLevel="0" collapsed="false">
      <c r="A6" s="8"/>
      <c r="B6" s="9"/>
      <c r="C6" s="10"/>
      <c r="D6" s="10"/>
      <c r="E6" s="10"/>
      <c r="F6" s="10"/>
      <c r="G6" s="12" t="s">
        <v>9</v>
      </c>
      <c r="H6" s="13" t="s">
        <v>10</v>
      </c>
    </row>
    <row r="7" customFormat="false" ht="14.4" hidden="false" customHeight="true" outlineLevel="0" collapsed="false">
      <c r="A7" s="14" t="s">
        <v>11</v>
      </c>
      <c r="B7" s="14"/>
      <c r="C7" s="14"/>
      <c r="D7" s="14"/>
      <c r="E7" s="14"/>
      <c r="F7" s="14"/>
      <c r="G7" s="14"/>
      <c r="H7" s="14"/>
    </row>
    <row r="8" customFormat="false" ht="409.6" hidden="false" customHeight="true" outlineLevel="0" collapsed="false">
      <c r="A8" s="15" t="s">
        <v>12</v>
      </c>
      <c r="B8" s="16"/>
      <c r="C8" s="16"/>
      <c r="D8" s="17" t="s">
        <v>13</v>
      </c>
      <c r="E8" s="18" t="s">
        <v>14</v>
      </c>
      <c r="F8" s="19" t="n">
        <v>1</v>
      </c>
      <c r="G8" s="20" t="n">
        <v>0</v>
      </c>
      <c r="H8" s="21" t="n">
        <f aca="false">F8*G8</f>
        <v>0</v>
      </c>
    </row>
    <row r="9" customFormat="false" ht="409.5" hidden="false" customHeight="true" outlineLevel="0" collapsed="false">
      <c r="A9" s="15"/>
      <c r="B9" s="16"/>
      <c r="C9" s="16"/>
      <c r="D9" s="17"/>
      <c r="E9" s="18"/>
      <c r="F9" s="19"/>
      <c r="G9" s="20"/>
      <c r="H9" s="21"/>
    </row>
    <row r="10" customFormat="false" ht="36.55" hidden="false" customHeight="false" outlineLevel="0" collapsed="false">
      <c r="A10" s="15" t="s">
        <v>15</v>
      </c>
      <c r="B10" s="15" t="s">
        <v>16</v>
      </c>
      <c r="C10" s="15" t="s">
        <v>16</v>
      </c>
      <c r="D10" s="22" t="s">
        <v>17</v>
      </c>
      <c r="E10" s="18" t="s">
        <v>14</v>
      </c>
      <c r="F10" s="19" t="n">
        <v>1</v>
      </c>
      <c r="G10" s="20" t="n">
        <v>0</v>
      </c>
      <c r="H10" s="21" t="n">
        <f aca="false">F10*G10</f>
        <v>0</v>
      </c>
    </row>
    <row r="11" customFormat="false" ht="159.7" hidden="false" customHeight="false" outlineLevel="0" collapsed="false">
      <c r="A11" s="15" t="s">
        <v>18</v>
      </c>
      <c r="B11" s="23"/>
      <c r="C11" s="23"/>
      <c r="D11" s="22" t="s">
        <v>19</v>
      </c>
      <c r="E11" s="18" t="s">
        <v>14</v>
      </c>
      <c r="F11" s="19" t="n">
        <v>1</v>
      </c>
      <c r="G11" s="20" t="n">
        <v>0</v>
      </c>
      <c r="H11" s="21" t="n">
        <f aca="false">F11*G11</f>
        <v>0</v>
      </c>
    </row>
    <row r="12" customFormat="false" ht="271.6" hidden="false" customHeight="false" outlineLevel="0" collapsed="false">
      <c r="A12" s="15" t="s">
        <v>20</v>
      </c>
      <c r="B12" s="23"/>
      <c r="C12" s="23"/>
      <c r="D12" s="22" t="s">
        <v>21</v>
      </c>
      <c r="E12" s="18" t="s">
        <v>14</v>
      </c>
      <c r="F12" s="19" t="n">
        <v>1</v>
      </c>
      <c r="G12" s="20" t="n">
        <v>0</v>
      </c>
      <c r="H12" s="21" t="n">
        <f aca="false">F12*G12</f>
        <v>0</v>
      </c>
    </row>
    <row r="13" customFormat="false" ht="25.35" hidden="false" customHeight="false" outlineLevel="0" collapsed="false">
      <c r="A13" s="15" t="s">
        <v>22</v>
      </c>
      <c r="B13" s="15" t="s">
        <v>16</v>
      </c>
      <c r="C13" s="15" t="s">
        <v>16</v>
      </c>
      <c r="D13" s="22" t="s">
        <v>23</v>
      </c>
      <c r="E13" s="18" t="s">
        <v>14</v>
      </c>
      <c r="F13" s="19" t="n">
        <v>1</v>
      </c>
      <c r="G13" s="20" t="n">
        <v>0</v>
      </c>
      <c r="H13" s="21" t="n">
        <f aca="false">F13*G13</f>
        <v>0</v>
      </c>
    </row>
    <row r="14" customFormat="false" ht="31.5" hidden="false" customHeight="true" outlineLevel="0" collapsed="false">
      <c r="A14" s="15" t="s">
        <v>24</v>
      </c>
      <c r="B14" s="15" t="s">
        <v>16</v>
      </c>
      <c r="C14" s="15" t="s">
        <v>16</v>
      </c>
      <c r="D14" s="22" t="s">
        <v>25</v>
      </c>
      <c r="E14" s="18" t="s">
        <v>14</v>
      </c>
      <c r="F14" s="19" t="n">
        <v>1</v>
      </c>
      <c r="G14" s="20" t="n">
        <v>0</v>
      </c>
      <c r="H14" s="21" t="n">
        <f aca="false">F14*G14</f>
        <v>0</v>
      </c>
    </row>
    <row r="15" customFormat="false" ht="81.3" hidden="false" customHeight="false" outlineLevel="0" collapsed="false">
      <c r="A15" s="15" t="s">
        <v>26</v>
      </c>
      <c r="B15" s="15" t="s">
        <v>16</v>
      </c>
      <c r="C15" s="15" t="s">
        <v>16</v>
      </c>
      <c r="D15" s="22" t="s">
        <v>27</v>
      </c>
      <c r="E15" s="18" t="s">
        <v>14</v>
      </c>
      <c r="F15" s="19" t="n">
        <v>1</v>
      </c>
      <c r="G15" s="20" t="n">
        <v>0</v>
      </c>
      <c r="H15" s="21" t="n">
        <f aca="false">F15*G15</f>
        <v>0</v>
      </c>
    </row>
    <row r="16" customFormat="false" ht="25.35" hidden="false" customHeight="false" outlineLevel="0" collapsed="false">
      <c r="A16" s="15" t="s">
        <v>28</v>
      </c>
      <c r="B16" s="15" t="s">
        <v>16</v>
      </c>
      <c r="C16" s="15" t="s">
        <v>16</v>
      </c>
      <c r="D16" s="24" t="s">
        <v>29</v>
      </c>
      <c r="E16" s="25" t="s">
        <v>14</v>
      </c>
      <c r="F16" s="26" t="n">
        <v>2</v>
      </c>
      <c r="G16" s="20" t="n">
        <v>0</v>
      </c>
      <c r="H16" s="21" t="n">
        <f aca="false">F16*G16</f>
        <v>0</v>
      </c>
    </row>
    <row r="17" customFormat="false" ht="14.4" hidden="false" customHeight="true" outlineLevel="0" collapsed="false">
      <c r="A17" s="15" t="s">
        <v>30</v>
      </c>
      <c r="B17" s="15"/>
      <c r="C17" s="15"/>
      <c r="D17" s="15"/>
      <c r="E17" s="15"/>
      <c r="F17" s="15"/>
      <c r="G17" s="15"/>
      <c r="H17" s="15"/>
    </row>
    <row r="18" customFormat="false" ht="25.35" hidden="false" customHeight="false" outlineLevel="0" collapsed="false">
      <c r="A18" s="15" t="s">
        <v>31</v>
      </c>
      <c r="B18" s="15" t="s">
        <v>16</v>
      </c>
      <c r="C18" s="15" t="s">
        <v>32</v>
      </c>
      <c r="D18" s="22" t="s">
        <v>33</v>
      </c>
      <c r="E18" s="18" t="s">
        <v>34</v>
      </c>
      <c r="F18" s="19" t="n">
        <v>1</v>
      </c>
      <c r="G18" s="20" t="n">
        <v>0</v>
      </c>
      <c r="H18" s="21" t="n">
        <f aca="false">F18*G18</f>
        <v>0</v>
      </c>
    </row>
    <row r="19" customFormat="false" ht="36.55" hidden="false" customHeight="false" outlineLevel="0" collapsed="false">
      <c r="A19" s="27" t="s">
        <v>35</v>
      </c>
      <c r="B19" s="15" t="s">
        <v>16</v>
      </c>
      <c r="C19" s="15" t="s">
        <v>32</v>
      </c>
      <c r="D19" s="22" t="s">
        <v>36</v>
      </c>
      <c r="E19" s="18" t="s">
        <v>14</v>
      </c>
      <c r="F19" s="19" t="n">
        <v>1</v>
      </c>
      <c r="G19" s="20" t="n">
        <v>0</v>
      </c>
      <c r="H19" s="21" t="n">
        <f aca="false">F19*G19</f>
        <v>0</v>
      </c>
    </row>
    <row r="20" customFormat="false" ht="50.25" hidden="false" customHeight="true" outlineLevel="0" collapsed="false">
      <c r="A20" s="27" t="s">
        <v>37</v>
      </c>
      <c r="B20" s="15" t="s">
        <v>16</v>
      </c>
      <c r="C20" s="15" t="s">
        <v>32</v>
      </c>
      <c r="D20" s="22" t="s">
        <v>38</v>
      </c>
      <c r="E20" s="18" t="s">
        <v>14</v>
      </c>
      <c r="F20" s="19" t="n">
        <v>1</v>
      </c>
      <c r="G20" s="20" t="n">
        <v>0</v>
      </c>
      <c r="H20" s="21" t="n">
        <f aca="false">F20*G20</f>
        <v>0</v>
      </c>
    </row>
    <row r="21" customFormat="false" ht="36.55" hidden="false" customHeight="false" outlineLevel="0" collapsed="false">
      <c r="A21" s="15" t="s">
        <v>39</v>
      </c>
      <c r="B21" s="15" t="s">
        <v>16</v>
      </c>
      <c r="C21" s="15" t="s">
        <v>32</v>
      </c>
      <c r="D21" s="22" t="s">
        <v>40</v>
      </c>
      <c r="E21" s="18" t="s">
        <v>34</v>
      </c>
      <c r="F21" s="19" t="n">
        <v>1</v>
      </c>
      <c r="G21" s="20" t="n">
        <v>0</v>
      </c>
      <c r="H21" s="21" t="n">
        <f aca="false">F21*G21</f>
        <v>0</v>
      </c>
    </row>
    <row r="22" customFormat="false" ht="14.4" hidden="false" customHeight="true" outlineLevel="0" collapsed="false">
      <c r="A22" s="15" t="s">
        <v>41</v>
      </c>
      <c r="B22" s="15"/>
      <c r="C22" s="15"/>
      <c r="D22" s="15"/>
      <c r="E22" s="15"/>
      <c r="F22" s="15"/>
      <c r="G22" s="15"/>
      <c r="H22" s="15"/>
    </row>
    <row r="23" customFormat="false" ht="44.25" hidden="false" customHeight="true" outlineLevel="0" collapsed="false">
      <c r="A23" s="15" t="s">
        <v>42</v>
      </c>
      <c r="B23" s="16"/>
      <c r="C23" s="28"/>
      <c r="D23" s="29" t="s">
        <v>43</v>
      </c>
      <c r="E23" s="25" t="s">
        <v>14</v>
      </c>
      <c r="F23" s="26" t="n">
        <v>1</v>
      </c>
      <c r="G23" s="20" t="n">
        <v>0</v>
      </c>
      <c r="H23" s="21" t="n">
        <f aca="false">F23*G23</f>
        <v>0</v>
      </c>
    </row>
    <row r="24" customFormat="false" ht="114.9" hidden="false" customHeight="false" outlineLevel="0" collapsed="false">
      <c r="A24" s="15" t="s">
        <v>44</v>
      </c>
      <c r="B24" s="16"/>
      <c r="C24" s="23"/>
      <c r="D24" s="29" t="s">
        <v>45</v>
      </c>
      <c r="E24" s="25" t="s">
        <v>14</v>
      </c>
      <c r="F24" s="26" t="n">
        <v>1</v>
      </c>
      <c r="G24" s="20" t="n">
        <v>0</v>
      </c>
      <c r="H24" s="21" t="n">
        <f aca="false">F24*G24</f>
        <v>0</v>
      </c>
    </row>
    <row r="25" customFormat="false" ht="36.55" hidden="false" customHeight="false" outlineLevel="0" collapsed="false">
      <c r="A25" s="15" t="s">
        <v>46</v>
      </c>
      <c r="B25" s="16"/>
      <c r="C25" s="23"/>
      <c r="D25" s="29" t="s">
        <v>47</v>
      </c>
      <c r="E25" s="25" t="s">
        <v>14</v>
      </c>
      <c r="F25" s="26" t="n">
        <v>1</v>
      </c>
      <c r="G25" s="20" t="n">
        <v>0</v>
      </c>
      <c r="H25" s="21" t="n">
        <f aca="false">F25*G25</f>
        <v>0</v>
      </c>
    </row>
    <row r="26" customFormat="false" ht="14.4" hidden="false" customHeight="true" outlineLevel="0" collapsed="false">
      <c r="A26" s="15" t="s">
        <v>48</v>
      </c>
      <c r="B26" s="15"/>
      <c r="C26" s="15"/>
      <c r="D26" s="15"/>
      <c r="E26" s="15"/>
      <c r="F26" s="15"/>
      <c r="G26" s="15"/>
      <c r="H26" s="15"/>
    </row>
    <row r="27" customFormat="false" ht="25.35" hidden="false" customHeight="false" outlineLevel="0" collapsed="false">
      <c r="A27" s="15" t="s">
        <v>49</v>
      </c>
      <c r="B27" s="15" t="s">
        <v>16</v>
      </c>
      <c r="C27" s="15" t="s">
        <v>32</v>
      </c>
      <c r="D27" s="29" t="s">
        <v>50</v>
      </c>
      <c r="E27" s="18" t="s">
        <v>34</v>
      </c>
      <c r="F27" s="26" t="n">
        <v>1</v>
      </c>
      <c r="G27" s="20" t="n">
        <v>0</v>
      </c>
      <c r="H27" s="21" t="n">
        <f aca="false">F27*G27</f>
        <v>0</v>
      </c>
    </row>
    <row r="28" customFormat="false" ht="25.35" hidden="false" customHeight="false" outlineLevel="0" collapsed="false">
      <c r="A28" s="15" t="s">
        <v>51</v>
      </c>
      <c r="B28" s="15" t="s">
        <v>16</v>
      </c>
      <c r="C28" s="15" t="s">
        <v>32</v>
      </c>
      <c r="D28" s="29" t="s">
        <v>52</v>
      </c>
      <c r="E28" s="18" t="s">
        <v>34</v>
      </c>
      <c r="F28" s="26" t="n">
        <v>1</v>
      </c>
      <c r="G28" s="20" t="n">
        <v>0</v>
      </c>
      <c r="H28" s="21" t="n">
        <f aca="false">F28*G28</f>
        <v>0</v>
      </c>
    </row>
    <row r="29" customFormat="false" ht="25.35" hidden="false" customHeight="false" outlineLevel="0" collapsed="false">
      <c r="A29" s="15" t="s">
        <v>53</v>
      </c>
      <c r="B29" s="15" t="s">
        <v>16</v>
      </c>
      <c r="C29" s="15" t="s">
        <v>32</v>
      </c>
      <c r="D29" s="29" t="s">
        <v>54</v>
      </c>
      <c r="E29" s="18" t="s">
        <v>34</v>
      </c>
      <c r="F29" s="26" t="n">
        <v>1</v>
      </c>
      <c r="G29" s="20" t="n">
        <v>0</v>
      </c>
      <c r="H29" s="21" t="n">
        <f aca="false">F29*G29</f>
        <v>0</v>
      </c>
    </row>
    <row r="30" customFormat="false" ht="15.8" hidden="false" customHeight="false" outlineLevel="0" collapsed="false">
      <c r="A30" s="30"/>
      <c r="B30" s="30"/>
      <c r="C30" s="30"/>
      <c r="D30" s="31"/>
      <c r="E30" s="32"/>
      <c r="F30" s="33"/>
      <c r="G30" s="34"/>
      <c r="H30" s="35"/>
    </row>
    <row r="31" customFormat="false" ht="15.8" hidden="false" customHeight="false" outlineLevel="0" collapsed="false">
      <c r="A31" s="36" t="s">
        <v>55</v>
      </c>
      <c r="B31" s="36"/>
      <c r="C31" s="36"/>
      <c r="D31" s="36"/>
      <c r="E31" s="36"/>
      <c r="F31" s="36"/>
      <c r="G31" s="36"/>
      <c r="H31" s="37" t="n">
        <f aca="false">SUM(H8:H29)</f>
        <v>0</v>
      </c>
    </row>
    <row r="32" customFormat="false" ht="15.8" hidden="false" customHeight="false" outlineLevel="0" collapsed="false">
      <c r="A32" s="36" t="s">
        <v>56</v>
      </c>
      <c r="B32" s="36"/>
      <c r="C32" s="36"/>
      <c r="D32" s="36"/>
      <c r="E32" s="36"/>
      <c r="F32" s="36"/>
      <c r="G32" s="36"/>
      <c r="H32" s="37" t="n">
        <f aca="false">H31*0.25</f>
        <v>0</v>
      </c>
    </row>
    <row r="33" customFormat="false" ht="15.75" hidden="false" customHeight="true" outlineLevel="0" collapsed="false">
      <c r="A33" s="36" t="s">
        <v>57</v>
      </c>
      <c r="B33" s="36"/>
      <c r="C33" s="36"/>
      <c r="D33" s="36"/>
      <c r="E33" s="36"/>
      <c r="F33" s="36"/>
      <c r="G33" s="36"/>
      <c r="H33" s="37" t="n">
        <f aca="false">H31+H32</f>
        <v>0</v>
      </c>
    </row>
    <row r="34" customFormat="false" ht="68.25" hidden="false" customHeight="true" outlineLevel="0" collapsed="false">
      <c r="A34" s="38" t="s">
        <v>58</v>
      </c>
      <c r="B34" s="38"/>
      <c r="C34" s="38"/>
      <c r="D34" s="38"/>
      <c r="E34" s="38"/>
      <c r="F34" s="38"/>
      <c r="G34" s="38"/>
      <c r="H34" s="38"/>
    </row>
    <row r="35" customFormat="false" ht="14.4" hidden="false" customHeight="false" outlineLevel="0" collapsed="false">
      <c r="E35" s="0"/>
    </row>
    <row r="36" customFormat="false" ht="14.4" hidden="false" customHeight="false" outlineLevel="0" collapsed="false">
      <c r="E36" s="0"/>
    </row>
    <row r="37" customFormat="false" ht="14.4" hidden="false" customHeight="false" outlineLevel="0" collapsed="false">
      <c r="E37" s="0"/>
    </row>
    <row r="38" customFormat="false" ht="14.4" hidden="false" customHeight="false" outlineLevel="0" collapsed="false">
      <c r="E38" s="0"/>
    </row>
    <row r="39" customFormat="false" ht="14.4" hidden="false" customHeight="false" outlineLevel="0" collapsed="false">
      <c r="E39" s="0"/>
    </row>
    <row r="40" customFormat="false" ht="14.4" hidden="false" customHeight="false" outlineLevel="0" collapsed="false">
      <c r="E40" s="0"/>
    </row>
    <row r="41" customFormat="false" ht="14.4" hidden="false" customHeight="false" outlineLevel="0" collapsed="false">
      <c r="E41" s="0"/>
    </row>
    <row r="42" customFormat="false" ht="14.4" hidden="false" customHeight="false" outlineLevel="0" collapsed="false">
      <c r="E42" s="0"/>
    </row>
    <row r="43" customFormat="false" ht="14.4" hidden="false" customHeight="false" outlineLevel="0" collapsed="false">
      <c r="E43" s="0"/>
    </row>
    <row r="44" customFormat="false" ht="14.4" hidden="false" customHeight="false" outlineLevel="0" collapsed="false">
      <c r="E44" s="0"/>
    </row>
    <row r="45" customFormat="false" ht="14.4" hidden="false" customHeight="false" outlineLevel="0" collapsed="false">
      <c r="E45" s="0"/>
    </row>
    <row r="46" customFormat="false" ht="14.4" hidden="false" customHeight="false" outlineLevel="0" collapsed="false">
      <c r="E46" s="0"/>
    </row>
    <row r="48" customFormat="false" ht="15.8" hidden="false" customHeight="false" outlineLevel="0" collapsed="false">
      <c r="A48" s="39"/>
      <c r="B48" s="39"/>
      <c r="C48" s="39"/>
      <c r="D48" s="40"/>
      <c r="E48" s="39"/>
      <c r="F48" s="41"/>
      <c r="G48" s="42"/>
      <c r="H48" s="43"/>
    </row>
  </sheetData>
  <mergeCells count="25">
    <mergeCell ref="A1:H1"/>
    <mergeCell ref="A3:H3"/>
    <mergeCell ref="A5:A6"/>
    <mergeCell ref="B5:B6"/>
    <mergeCell ref="C5:C6"/>
    <mergeCell ref="D5:D6"/>
    <mergeCell ref="E5:E6"/>
    <mergeCell ref="F5:F6"/>
    <mergeCell ref="G5:H5"/>
    <mergeCell ref="A7:H7"/>
    <mergeCell ref="A8:A9"/>
    <mergeCell ref="B8:B9"/>
    <mergeCell ref="C8:C9"/>
    <mergeCell ref="D8:D9"/>
    <mergeCell ref="E8:E9"/>
    <mergeCell ref="F8:F9"/>
    <mergeCell ref="G8:G9"/>
    <mergeCell ref="H8:H9"/>
    <mergeCell ref="A17:H17"/>
    <mergeCell ref="A22:H22"/>
    <mergeCell ref="A26:H26"/>
    <mergeCell ref="A31:G31"/>
    <mergeCell ref="A32:G32"/>
    <mergeCell ref="A33:G33"/>
    <mergeCell ref="A34:H34"/>
  </mergeCells>
  <printOptions headings="false" gridLines="false" gridLinesSet="true" horizontalCentered="false" verticalCentered="false"/>
  <pageMargins left="0.7875" right="0.7875" top="0.886111111111111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&amp;C&amp;"Times New Roman,Normalni"&amp;12Page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LibreOffice/6.4.3.2$Windows_X86_64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2024-07-03T07:49:05Z</dcterms:created>
  <dc:creator>Fabrizio Vižintin</dc:creator>
  <dc:description/>
  <dc:language>hr-HR</dc:language>
  <cp:lastModifiedBy/>
  <dcterms:modified xsi:type="dcterms:W3CDTF">2024-07-12T13:45:45Z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