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4.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TROŠKOVNIK " sheetId="1" state="visible" r:id="rId2"/>
  </sheets>
  <externalReferences>
    <externalReference r:id="rId3"/>
    <externalReference r:id="rId4"/>
    <externalReference r:id="rId5"/>
    <externalReference r:id="rId6"/>
  </externalReferences>
  <definedNames>
    <definedName function="false" hidden="false" localSheetId="0" name="_xlnm.Print_Area" vbProcedure="false">'TROŠKOVNIK '!$A$1:$H$194</definedName>
    <definedName function="false" hidden="false" localSheetId="0" name="_xlnm.Print_Titles" vbProcedure="false">'TROŠKOVNIK '!$1:$1</definedName>
    <definedName function="false" hidden="false" name="ADRESA" vbProcedure="false">#REF!</definedName>
    <definedName function="false" hidden="false" name="BROJ_CLANOVA" vbProcedure="false">#REF!</definedName>
    <definedName function="false" hidden="false" name="BROJ_UGOVORA" vbProcedure="false">#REF!</definedName>
    <definedName function="false" hidden="false" name="BRP" vbProcedure="false">#REF!</definedName>
    <definedName function="false" hidden="false" name="BuiltIn_AutoFilter___1" vbProcedure="false">#REF!</definedName>
    <definedName function="false" hidden="false" name="CELIJA" vbProcedure="false">#REF!</definedName>
    <definedName function="false" hidden="false" name="cijene" vbProcedure="false">#REF!</definedName>
    <definedName function="false" hidden="false" name="cijene_spec" vbProcedure="false">#REF!</definedName>
    <definedName function="false" hidden="false" name="DATOTEKA" vbProcedure="false">#REF!</definedName>
    <definedName function="false" hidden="false" name="Datum" vbProcedure="false">#REF!</definedName>
    <definedName function="false" hidden="false" name="DATUM_DANAS" vbProcedure="false">#REF!</definedName>
    <definedName function="false" hidden="false" name="DIREKTOR" vbProcedure="false">#REF!</definedName>
    <definedName function="false" hidden="false" name="DIR_KONZA" vbProcedure="false">#REF!</definedName>
    <definedName function="false" hidden="false" name="eur_sit" vbProcedure="false">#REF!</definedName>
    <definedName function="false" hidden="false" name="HH_g" vbProcedure="false">#REF!</definedName>
    <definedName function="false" hidden="false" name="HH_g_4" vbProcedure="false">#REF!</definedName>
    <definedName function="false" hidden="false" name="H_g" vbProcedure="false">#REF!</definedName>
    <definedName function="false" hidden="false" name="H_g_4" vbProcedure="false">#REF!</definedName>
    <definedName function="false" hidden="false" name="INVESTITOR" vbProcedure="false">#REF!</definedName>
    <definedName function="false" hidden="false" name="JMBG" vbProcedure="false">#REF!</definedName>
    <definedName function="false" hidden="false" name="KAT_OSTEC" vbProcedure="false">#REF!</definedName>
    <definedName function="false" hidden="false" name="koef" vbProcedure="false">#REF!</definedName>
    <definedName function="false" hidden="false" name="kolicine" vbProcedure="false">#REF!</definedName>
    <definedName function="false" hidden="false" name="Kolnik_16.3." vbProcedure="false">'[1]16. Prometnice'!$G$277</definedName>
    <definedName function="false" hidden="false" name="KONSTRUKTOR" vbProcedure="false">#REF!</definedName>
    <definedName function="false" hidden="false" name="KONZALTING" vbProcedure="false">#REF!</definedName>
    <definedName function="false" hidden="false" name="KOR_DATUM" vbProcedure="false">#REF!</definedName>
    <definedName function="false" hidden="false" name="KOR_IME" vbProcedure="false">#REF!</definedName>
    <definedName function="false" hidden="false" name="KOR_IME_OCA" vbProcedure="false">#REF!</definedName>
    <definedName function="false" hidden="false" name="KOR_POVR" vbProcedure="false">#REF!</definedName>
    <definedName function="false" hidden="false" name="KOR_PREZIME" vbProcedure="false">#REF!</definedName>
    <definedName function="false" hidden="false" name="KS" vbProcedure="false">#REF!</definedName>
    <definedName function="false" hidden="false" name="MIRO" vbProcedure="false">#REF!</definedName>
    <definedName function="false" hidden="false" name="MJESEC" vbProcedure="false">#REF!</definedName>
    <definedName function="false" hidden="false" name="MJESTO" vbProcedure="false">#REF!</definedName>
    <definedName function="false" hidden="false" name="Naročnik" vbProcedure="false">#REF!</definedName>
    <definedName function="false" hidden="false" name="NASELJE" vbProcedure="false">#REF!</definedName>
    <definedName function="false" hidden="false" name="NAZIV_MAT" vbProcedure="false">[2]Materijali!$C$1:$C$1048576</definedName>
    <definedName function="false" hidden="false" name="NOVA" vbProcedure="false">#REF!</definedName>
    <definedName function="false" hidden="false" name="novi" vbProcedure="false">#REF!</definedName>
    <definedName function="false" hidden="false" name="OBJEKT" vbProcedure="false">#REF!</definedName>
    <definedName function="false" hidden="false" name="Odvod_16.4." vbProcedure="false">'[1]16. Prometnice'!$G$329</definedName>
    <definedName function="false" hidden="false" name="OPCINA" vbProcedure="false">#REF!</definedName>
    <definedName function="false" hidden="false" name="PODRUCJE" vbProcedure="false">#REF!</definedName>
    <definedName function="false" hidden="false" name="POVR_OBNOVE" vbProcedure="false">#REF!</definedName>
    <definedName function="false" hidden="false" name="Pripr_16.1." vbProcedure="false">'[1]16. Prometnice'!$G$66</definedName>
    <definedName function="false" hidden="false" name="PROJEKTANT1" vbProcedure="false">#REF!</definedName>
    <definedName function="false" hidden="false" name="PROJEKTANT2" vbProcedure="false">#REF!</definedName>
    <definedName function="false" hidden="false" name="RED" vbProcedure="false">#REF!</definedName>
    <definedName function="false" hidden="false" name="SIFRA_UPUTE" vbProcedure="false">#REF!</definedName>
    <definedName function="false" hidden="false" name="Sign_16.5." vbProcedure="false">'[1]16. Prometnice'!$G$408</definedName>
    <definedName function="false" hidden="false" name="UKUPNO1" vbProcedure="false">[3]ZEMLJAN!$F$10</definedName>
    <definedName function="false" hidden="false" name="UKUPNO10" vbProcedure="false">#REF!</definedName>
    <definedName function="false" hidden="false" name="UKUPNO11" vbProcedure="false">#REF!</definedName>
    <definedName function="false" hidden="false" name="UKUPNO12" vbProcedure="false">[3]soboslik!#ref!</definedName>
    <definedName function="false" hidden="false" name="UKUPNO13" vbProcedure="false">'[3]razni '!#ref!</definedName>
    <definedName function="false" hidden="false" name="UKUPNO14" vbProcedure="false">#REF!</definedName>
    <definedName function="false" hidden="false" name="UKUPNO15" vbProcedure="false">#REF!</definedName>
    <definedName function="false" hidden="false" name="UKUPNO16" vbProcedure="false">#REF!</definedName>
    <definedName function="false" hidden="false" name="UKUPNO17" vbProcedure="false">#REF!</definedName>
    <definedName function="false" hidden="false" name="UKUPNO18" vbProcedure="false">#REF!</definedName>
    <definedName function="false" hidden="false" name="UKUPNO19" vbProcedure="false">#REF!</definedName>
    <definedName function="false" hidden="false" name="UKUPNO2" vbProcedure="false">'[4]RAZNI RADOVI'!$F$22</definedName>
    <definedName function="false" hidden="false" name="UKUPNO20" vbProcedure="false">#REF!</definedName>
    <definedName function="false" hidden="false" name="UKUPNO3" vbProcedure="false">#REF!</definedName>
    <definedName function="false" hidden="false" name="UKUPNO4" vbProcedure="false">[3]izolacija!$F$13</definedName>
    <definedName function="false" hidden="false" name="UKUPNO5" vbProcedure="false">'[3]oprema dvor.'!$F$28</definedName>
    <definedName function="false" hidden="false" name="UKUPNO6" vbProcedure="false">[3]okoliš!$F$25</definedName>
    <definedName function="false" hidden="false" name="UKUPNO7" vbProcedure="false">#REF!</definedName>
    <definedName function="false" hidden="false" name="UKUPNO8" vbProcedure="false">[3]elektr!#ref!</definedName>
    <definedName function="false" hidden="false" name="UKUPNO9" vbProcedure="false">[3]plin!#ref!</definedName>
    <definedName function="false" hidden="false" name="VOD_PROJE" vbProcedure="false">#REF!</definedName>
    <definedName function="false" hidden="false" name="v_max" vbProcedure="false">#REF!</definedName>
    <definedName function="false" hidden="false" name="v_max_4" vbProcedure="false">#REF!</definedName>
    <definedName function="false" hidden="false" name="Za" vbProcedure="false">#REF!</definedName>
    <definedName function="false" hidden="false" name="Zem_16.2." vbProcedure="false">'[1]16. Prometnice'!$G$130</definedName>
    <definedName function="false" hidden="false" name="ZUPANIJA" vbProcedure="false">#REF!</definedName>
    <definedName function="false" hidden="false" name="_Fill" vbProcedure="false">#REF!</definedName>
    <definedName function="false" hidden="false" name="_Key1" vbProcedure="false">#REF!</definedName>
    <definedName function="false" hidden="false" name="_Key2" vbProcedure="false">#REF!</definedName>
    <definedName function="false" hidden="false" name="_Sort" vbProcedure="false">#REF!</definedName>
    <definedName function="false" hidden="false" name="__xlnm_Print_Area_2" vbProcedure="false">#REF!</definedName>
    <definedName function="false" hidden="false" name="__xlnm_Print_Area_3" vbProcedure="false">#REF!</definedName>
    <definedName function="false" hidden="false" name="__xlnm_Print_Area_4" vbProcedure="false">#REF!</definedName>
    <definedName function="false" hidden="false" name="___xlnm_Print_Area_2" vbProcedure="false">#REF!</definedName>
    <definedName function="false" hidden="false" name="___xlnm_Print_Area_3" vbProcedure="false">#REF!</definedName>
    <definedName function="false" hidden="false" name="___xlnm_Print_Area_4" vbProcedure="false">#REF!</definedName>
    <definedName function="false" hidden="false" name="____xlnm_Print_Area_2" vbProcedure="false">#REF!</definedName>
    <definedName function="false" hidden="false" name="____xlnm_Print_Area_3" vbProcedure="false">#REF!</definedName>
    <definedName function="false" hidden="false" name="____xlnm_Print_Area_4" vbProcedure="false">#REF!</definedName>
    <definedName function="false" hidden="false" name="______xlnm_Print_Area_2" vbProcedure="false">#REF!</definedName>
    <definedName function="false" hidden="false" name="______xlnm_Print_Area_3" vbProcedure="false">#REF!</definedName>
    <definedName function="false" hidden="false" name="______xlnm_Print_Area_4"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<sst xmlns="http://schemas.openxmlformats.org/spreadsheetml/2006/main" count="318" uniqueCount="186">
  <si>
    <t xml:space="preserve">R. BR.</t>
  </si>
  <si>
    <t xml:space="preserve">OPIS RADOVA</t>
  </si>
  <si>
    <t xml:space="preserve">KOL.</t>
  </si>
  <si>
    <t xml:space="preserve">JED. MJERE</t>
  </si>
  <si>
    <t xml:space="preserve">JEDINIČNA CIJENA</t>
  </si>
  <si>
    <t xml:space="preserve">IZNOS EURO</t>
  </si>
  <si>
    <t xml:space="preserve"> 1.</t>
  </si>
  <si>
    <t xml:space="preserve">PRIPREMNI RADOVI</t>
  </si>
  <si>
    <t xml:space="preserve">1.1.</t>
  </si>
  <si>
    <t xml:space="preserve">Uklanjanje i demontaža prometnih znakova </t>
  </si>
  <si>
    <t xml:space="preserve">(St. 1-03.2 OTU)</t>
  </si>
  <si>
    <t xml:space="preserve">Stavka obuhvaća  vađenje i demontiranje prometnih znakova i reklamnih ploča u zoni zahvata od kojih se neki znakovi neće moći zadržati, te vađenje temelja stupa, utovar i odvoz neupotrebljivog materijala na mjesto oporabe ili zbrinjavanja. Vađenje i demontiranje potrebno je izvršiti tako da se svi sastavni djelovi izvade i sačuvaju neoštećeni i da ih je moguće ponovo upotrijebiti. Prije demontiranja nadzorni inženjer će dati upute o načinu demontaže i kasnijeg uskladištenja uklonjenih znakova. Mjesto uskladištenja određuje nadzorni inženjer u dogovoru sa izvođačem. Do trajnog uskladištenja izvođač je dužan čuvati uklonjene znakove na način da su zaštićeni od propadanja i oštećenja.</t>
  </si>
  <si>
    <t xml:space="preserve">Obračun po komadu uklonjenog znaka</t>
  </si>
  <si>
    <t xml:space="preserve">kom</t>
  </si>
  <si>
    <t xml:space="preserve">x</t>
  </si>
  <si>
    <t xml:space="preserve">=</t>
  </si>
  <si>
    <t xml:space="preserve">1.2.</t>
  </si>
  <si>
    <t xml:space="preserve">Vađenje, demontiranje i izmještanje nosača (stupova) prometnih znakova</t>
  </si>
  <si>
    <t xml:space="preserve">Vađenje, demontiranje i izmještanje nosača (stupova) prometnih znakova.  Ovaj rad obuhvaća vađenje i pažljivo demontiranje nosača prometnih znakova radi ponovne montaže, utovar i prijevoz na privremeno odlagalište, utovar i prijevoz do mjesta ugradnje i ponovnu montažu istih. Obračun je po komadu demontiranih i ponovno montiranih nosača.  Izvedba, kontrola kakvoće i obračun prema OTU 1-03.2.</t>
  </si>
  <si>
    <t xml:space="preserve">Obračun po komadu izmještenog znaka</t>
  </si>
  <si>
    <t xml:space="preserve">1.3.</t>
  </si>
  <si>
    <t xml:space="preserve">Uklanjanje postojećih betonskih rubnjaka </t>
  </si>
  <si>
    <t xml:space="preserve">(St. 1-03.2   OTU)</t>
  </si>
  <si>
    <t xml:space="preserve">Rad obuhvaća uklanjanje postojećih betonskih rubnjaka, s utovarom i prijevozom na mjesto oporabe ili zbrinjavanja koje osigurava izvođač. U cijenu je uračunat sav potreban rad i materijal za potpuno dovršenje rada.</t>
  </si>
  <si>
    <t xml:space="preserve">Obračun se vrši po m' kompletno uklonjenog rubnjaka</t>
  </si>
  <si>
    <t xml:space="preserve">m'</t>
  </si>
  <si>
    <t xml:space="preserve">1.4.</t>
  </si>
  <si>
    <t xml:space="preserve">Rezanje asfaltnog sloja</t>
  </si>
  <si>
    <t xml:space="preserve">Rad obuhvaća rezanje asfaltnog sloja strojem za rezanje asfalta u dužini predviđenoj projektom, odnosno po uputama nadzornog inženjera, s utovarom, odvozom i istovarom izrezanih komada na mjesto oporabe ili zbrinjavanja.</t>
  </si>
  <si>
    <t xml:space="preserve">Obračun se vrši po m' izrezanog i uklonjenog asfalta</t>
  </si>
  <si>
    <t xml:space="preserve">1.5.</t>
  </si>
  <si>
    <t xml:space="preserve">Uklanjanje asfaltnog sloja</t>
  </si>
  <si>
    <t xml:space="preserve">Stavka obuhvaća strojno uklanjanje postojećih asfaltnih slojeva prosječne debljine 10 cm,  sa utovarom i odvozom na mjesto oporabe ili zbrinjavanja.</t>
  </si>
  <si>
    <t xml:space="preserve">Obračun po m²</t>
  </si>
  <si>
    <t xml:space="preserve">m²</t>
  </si>
  <si>
    <t xml:space="preserve">1.6.</t>
  </si>
  <si>
    <t xml:space="preserve">Zaštita komunalnih instalacija u području zahvata </t>
  </si>
  <si>
    <t xml:space="preserve">(St. 1-03.5 OTU)</t>
  </si>
  <si>
    <t xml:space="preserve">Rad obuhvaća zaštitu instalacija i priključaka, koji su sastavni dio  prometnice ili koji tijekom gradnje prometnice mogu biti ugroženi. Rad obuhvaća izvedbu zaštite postojećih elektro, vodovodnih, fekalnih i EKI instalacija sa izvođenjem zaštite prema uvjetima komunalnih poduzeća vlasnika ili skrbnika instalacija. Rad obuhvaća izvođenje kompletne zaštite sa svim potrebnim iskopima, strojnim i ručnim, betoniranjem betonskom oblogom od betona klase C 16/20 (cca 0,5 m3/m), nabavom i prijevozom svog potrebnog materijala i alata za potpuno dovršenje rada. Rad će se obračunati po m` izvedene zaštite.                                                                                                                                                                                                                                             </t>
  </si>
  <si>
    <t xml:space="preserve">Obračun po m' zaštićene instalacije</t>
  </si>
  <si>
    <t xml:space="preserve">1.7.</t>
  </si>
  <si>
    <t xml:space="preserve">Podizanje ili spuštanje poklopaca postojeće infrastrukture</t>
  </si>
  <si>
    <t xml:space="preserve">Rad obuhvaća podizanje ili spuštanje poklopaca i okvira poklopaca postojećih komunalnih instalacija unutar zone zahvata na novoprojektiranu visinu. Ovim radom su obuhvaćeni svi radovi na rušenjima, odvozima, odlaganjima porušenog materijala na mjesto oporabe ili zbrinjavanja, izradi novih ab okvira, ugradnji svih elemenata postojećeg poklopca, odnosno nabavi svog potrebnog materijala i sav potreban rad za ponovnu ugradnju poklopaca.</t>
  </si>
  <si>
    <t xml:space="preserve">Obračun po komadu poklopca / kapa.</t>
  </si>
  <si>
    <r>
      <rPr>
        <sz val="10"/>
        <rFont val="Arial"/>
        <family val="2"/>
        <charset val="238"/>
      </rPr>
      <t xml:space="preserve">Ljevanoželjezni poklopac (60*60 cm, </t>
    </r>
    <r>
      <rPr>
        <sz val="10"/>
        <rFont val="Calibri"/>
        <family val="2"/>
        <charset val="238"/>
      </rPr>
      <t xml:space="preserve">Φ</t>
    </r>
    <r>
      <rPr>
        <sz val="11"/>
        <rFont val="Arial"/>
        <family val="2"/>
        <charset val="238"/>
      </rPr>
      <t xml:space="preserve">60 cm)</t>
    </r>
  </si>
  <si>
    <t xml:space="preserve">1.8.</t>
  </si>
  <si>
    <t xml:space="preserve">Izrada projekta privremene regulacije prometa</t>
  </si>
  <si>
    <t xml:space="preserve">Stavkom je obuhvaćena izrada projekta privremene regulacije prometa za vrijeme izvođenja radova od strane ovlaštenog projektanta, usklađenog sa zahtjevima investitora odnosno nadležnih poduzeća za upravljanje cestama.</t>
  </si>
  <si>
    <t xml:space="preserve">Obračun po komadu</t>
  </si>
  <si>
    <t xml:space="preserve">1.9.</t>
  </si>
  <si>
    <t xml:space="preserve">Uvođenje i održavanje privremene regulacije prometa</t>
  </si>
  <si>
    <t xml:space="preserve">Stavkom je obuhvaćeno postavljanje i održavanje privremene regulacije prometa u skladu sa projektom iz prethodne stavke. Stavkom obuhvaćeno ishodovanje odgovarajućih suglasnosti, obaviještavanje javnosti o uvođenju i trajanju privremene regulacije, postavljanje i održavanje prometne signalizacije prema projektu privremene regulacije, te njeno uklanjanje nakon dovršetka radova.</t>
  </si>
  <si>
    <t xml:space="preserve">PRIPREMNI RADOVI UKUPNO</t>
  </si>
  <si>
    <t xml:space="preserve"> 2.</t>
  </si>
  <si>
    <t xml:space="preserve">ZEMLJANI RADOVI</t>
  </si>
  <si>
    <t xml:space="preserve"> 2.1.</t>
  </si>
  <si>
    <t xml:space="preserve">Iskop na trasi u širokom otkopu u materijalu bez obzira na kategoriju</t>
  </si>
  <si>
    <t xml:space="preserve">(St. 2-02.2, 2-07, 2-14 OTU)</t>
  </si>
  <si>
    <t xml:space="preserve">Rad obuhvaća široke iskope predviđene projektom ili zahtjevom nadzornog inženjera s utovarom i odvozom iskopanog materijala na mjesto oporabe ili zbrinjavanja, radove na uređenju i čišćenju pokosa od labilnih blokova kamena i rastresitog materijala, te planiranje iskopanih površina. Pri izradi iskopa treba provesti sve mjere sigurnosti pri radu i sva potrebna osiguranja postojećih objekata i komunikacija. Široki iskop treba obavljati upotrebom odgovarajuće mehanizacije, a ručni rad ograničiti na neophodni minimum. Sve iskope treba urediti prema karakterističnim profilima, predviđenim kotama i predviđenim nagibima iz projekta, odnosno prema zahtjevu nadzornog inženjera.                                                                     </t>
  </si>
  <si>
    <t xml:space="preserve">Obračun po m³ iskopa u sraslom stanju</t>
  </si>
  <si>
    <t xml:space="preserve">m³</t>
  </si>
  <si>
    <t xml:space="preserve">2.2.</t>
  </si>
  <si>
    <t xml:space="preserve">Zamjena sloja slabog temeljnog tla boljim materijalom </t>
  </si>
  <si>
    <t xml:space="preserve">(St. 2-08.2 OTU)</t>
  </si>
  <si>
    <r>
      <rPr>
        <sz val="10"/>
        <rFont val="Arial"/>
        <family val="2"/>
        <charset val="238"/>
      </rPr>
      <t xml:space="preserve">Rad obuhvaća  izradu zbijenog nasipnog sloja od zamjenskog  materijala kada se zbog svojstava materijala u temeljnom tlu uz odgovarajući način rada (potpoglavlje 2-08.1 OTU) ne mogu postići zahtjevi potrebne kakvoće. Materijal za zamjenu predlaže izvođač, koji ujedno mora osigurati sva potrebna ispitivanja, radi uvida u njegovu kakvoću. Primjenu tog materijala mora odobriti nadzorni inženjer. Debljina zamjenskog sloja iznosi d=40 cm. Zahtjevani modul stišljivosti mjeren kružnom pločom promjera 30 cm iznosi Ms </t>
    </r>
    <r>
      <rPr>
        <sz val="10"/>
        <rFont val="Calibri"/>
        <family val="2"/>
        <charset val="238"/>
      </rPr>
      <t xml:space="preserve">≥</t>
    </r>
    <r>
      <rPr>
        <sz val="10"/>
        <rFont val="Arial"/>
        <family val="2"/>
        <charset val="238"/>
      </rPr>
      <t xml:space="preserve"> 40 MN/m2. Kada sloj zadovolji u pogledu kakvoće, priznaje se kao potpuno završeni zamjenjujući sloj.  U jediničnu cijenu ulaze radovi  iskopa slabog materijala, utovar i  prijevoz na mjesto oporabe ili zbrinjavanja, izrada sloja zamijenskog materijala, te njegovo zbijanje do traženog modula stišljivosti .</t>
    </r>
  </si>
  <si>
    <t xml:space="preserve">Obračun se vrši po m³ izvedenog i zbijenog sloja</t>
  </si>
  <si>
    <t xml:space="preserve">2.3.</t>
  </si>
  <si>
    <t xml:space="preserve">Izrada posteljice</t>
  </si>
  <si>
    <t xml:space="preserve">(St. 2 - 10.3 OTU)</t>
  </si>
  <si>
    <t xml:space="preserve">Posteljica je uređeni završni sloj nasipa, a u usjeku uređeno sraslo tlo koje može bez štetnih posljedica preuzeti opterećenje kolničke konstrukcije. Poprečni nagib i kote posteljice definirane su projektom. Rad obuhvaća uređenje posteljice u usjecima, nasipima i zasjecima, nasipavanje i razastiranje izravnavajućeg sloja od čistog sitnijeg kamenog materijala, grubo i fino planiranje, kao i sve radove vezane za nabavu i dopremu materijala i potpunu izradu posteljice. Posteljicu treba zbiti tako da se postigne stupanj zbijenosti u odnosu na standardni Proctorov postupak min. Sz = 100%, odnosno modul stišljivosti metodom kružne ploče promjera 30 cm min. Ms=40 MN/m2.</t>
  </si>
  <si>
    <r>
      <rPr>
        <sz val="10"/>
        <rFont val="Arial"/>
        <family val="2"/>
        <charset val="238"/>
      </rPr>
      <t xml:space="preserve">Obračun po m</t>
    </r>
    <r>
      <rPr>
        <sz val="10"/>
        <rFont val="Calibri"/>
        <family val="2"/>
        <charset val="238"/>
      </rPr>
      <t xml:space="preserve">²</t>
    </r>
    <r>
      <rPr>
        <sz val="10"/>
        <rFont val="Arial"/>
        <family val="2"/>
        <charset val="238"/>
      </rPr>
      <t xml:space="preserve"> uređene površine.</t>
    </r>
  </si>
  <si>
    <r>
      <rPr>
        <sz val="10"/>
        <rFont val="Arial"/>
        <family val="2"/>
        <charset val="238"/>
      </rPr>
      <t xml:space="preserve">m</t>
    </r>
    <r>
      <rPr>
        <sz val="10"/>
        <rFont val="Calibri"/>
        <family val="2"/>
        <charset val="238"/>
      </rPr>
      <t xml:space="preserve">²</t>
    </r>
  </si>
  <si>
    <t xml:space="preserve">2.4.</t>
  </si>
  <si>
    <t xml:space="preserve">Uređenje razdjelnog otoka</t>
  </si>
  <si>
    <t xml:space="preserve">Uređenje razdjelnog otoka kamenim agregatom (rizlom) 32 mm u sloju debljine 40 cm.</t>
  </si>
  <si>
    <t xml:space="preserve">ZEMLJANI RADOVI UKUPNO</t>
  </si>
  <si>
    <t xml:space="preserve"> 3.</t>
  </si>
  <si>
    <t xml:space="preserve">KOLNIČKA KONSTRUKCIJA</t>
  </si>
  <si>
    <t xml:space="preserve">3.1.</t>
  </si>
  <si>
    <t xml:space="preserve">Izrada nosivog sloja od mehanički zbijenog zrnatog kamenog materijala, garnulacije 0-63 mm, d=20cm</t>
  </si>
  <si>
    <t xml:space="preserve">(St. 5-01 OTU)</t>
  </si>
  <si>
    <t xml:space="preserve">Rad obuhvaća nabavu, prijevoz i ugradnju zrnatog kamenog materijala  0-63 mm u sloju debljine d=30 cm u nosivi sloj kolničke konstrukcije. Ovaj sloj se može izvoditi tek nakon što je nadzorni inženjer primio posteljicu. Za izradu ovog sloja može se koristiti drobljeni kameni materijal iz više frakcija. Materijal mora zadovoljavati prema gore navedenim normama. Nosivost materijala ocjenjuje se laboratorijski određenim kalifornijskim indeksom nosivosti CBR. Za drobljeni kameni materijal treba postići vrijednost CBR-a najmanje 80%. Prije zbijanja i u toku zbijanja treba regulirati vlažnost materijala tako da bude u optimalnim granicama. Zahtjevi kvalitete koji se traže za završni nosivi sloj od mehanički zbijenog zrnatog kamenog materijala: Modul stišljivosti Ms mjeren kružnom pločom promjera 30 cm minimum 100 MN/m². Stupanj zbijenosti Sz u odnosu na modificirani Proctor je min. 100%. Ravnost mjerena letvom duljine 4m smije odstupati za najviše 2 cm. Jediničnom cijenom obuhvaćeni su svi radovi, materijali i prijevozi, potrebni za izradu nosivog sloja.</t>
  </si>
  <si>
    <t xml:space="preserve">Obračun se vrši po m³ ugrađenog materijala u zbijenom stanju</t>
  </si>
  <si>
    <t xml:space="preserve">3.2.</t>
  </si>
  <si>
    <t xml:space="preserve">Izrada habajućeg asfaltnog sloja.</t>
  </si>
  <si>
    <t xml:space="preserve">Asfaltiranje parkirališta I ceste s bitumenskom mješavinom tip AC16surf50/70 AG4M4 (BNHS 16), u sloju od 6 cm u uvaljanom stanju. Obračun po m2 asfaltirane ceste.</t>
  </si>
  <si>
    <r>
      <rPr>
        <sz val="10"/>
        <rFont val="Arial"/>
        <family val="2"/>
        <charset val="238"/>
      </rPr>
      <t xml:space="preserve">Obračun se vrši po m</t>
    </r>
    <r>
      <rPr>
        <sz val="10"/>
        <rFont val="Calibri"/>
        <family val="2"/>
        <charset val="238"/>
      </rPr>
      <t xml:space="preserve">²</t>
    </r>
    <r>
      <rPr>
        <sz val="10"/>
        <rFont val="Arial"/>
        <family val="2"/>
        <charset val="238"/>
      </rPr>
      <t xml:space="preserve"> asfaltnog sloja</t>
    </r>
  </si>
  <si>
    <t xml:space="preserve">KOLNIČKA KONSTRUKCIJA UKUPNO</t>
  </si>
  <si>
    <t xml:space="preserve"> 4.</t>
  </si>
  <si>
    <t xml:space="preserve">OBJEKTI</t>
  </si>
  <si>
    <t xml:space="preserve"> 4.1.</t>
  </si>
  <si>
    <t xml:space="preserve">Izrada i ugradnja betonskih rubnjaka dimenzija 15/25 cm od betona klase C 30/37</t>
  </si>
  <si>
    <t xml:space="preserve">(3-04.7.1 OTU)</t>
  </si>
  <si>
    <t xml:space="preserve">Ovom stavkom obuhvaćena je dobava i ugradnja betonskih rubnjaka presjeka 15/25 cm klase betona C 30/37. Nadvišenje rubnjaka treba napraviti prema detalju iz projekta. Ugrađeni rubnjak ne smije imati pukotine ili bilo kakva druga oštećenja. Ovi rubnjaci se izrađuju prema dimenzijama iz projekta. Rubnjaci se ugrađuju na betonsku podlogu, C 16/20, prema detalju iz projekta. Reške između pojedinih rubnjaka ne smiju biti šire od 10 mm. U cijenu se obračunava nabava, doprema, privremeno uskladištenje i ugradnja rubnjaka, kao i sav potreban dodatni rad i materijal potreban za potpuno dovršenje rada.</t>
  </si>
  <si>
    <t xml:space="preserve">Obračun se vrši po m' ugrađenog rubnjaka</t>
  </si>
  <si>
    <t xml:space="preserve">4.2.</t>
  </si>
  <si>
    <t xml:space="preserve">Izrada rampi za sprečavanje arhitektonskih barijera</t>
  </si>
  <si>
    <t xml:space="preserve">(St. 3-04.7.1)</t>
  </si>
  <si>
    <t xml:space="preserve">Rad obuhvaća izradu rampi u svemu prema detalju iz projekta. Rampe se postavljaju na mjestima pješačkih prijelaza. Na pripremljenu podlogu od betona klase C12/15 postavljaju se tipski betonski elementi sa čepastom strukturom. Dimenzije rampe moraju biti prema detaljima iz projekta, a najveći dopušteni nagib je 10%. Kvalitetu elemenata izvođač je obvezan potvrditi odgovarajućom dokumentacijom o kvaliteti. U cijenu su uključeni svi troškovi nabave, dopreme i ugradnje betonskih elemenata (rampe i taktilne crte), dobava i ugradnja betonskog rubnjaka klase C30/37 dim. 10/20 cm, priprema posteljice, izrada nosivog sloja, izrada betonske podloge i ostalo potrebno za izradu rampi. </t>
  </si>
  <si>
    <t xml:space="preserve">Obračun se vrši po komadu izvedene rampe.</t>
  </si>
  <si>
    <t xml:space="preserve">OBJEKTI UKUPNO</t>
  </si>
  <si>
    <t xml:space="preserve"> 5.</t>
  </si>
  <si>
    <t xml:space="preserve">OBORINSKA ODVODNJA</t>
  </si>
  <si>
    <t xml:space="preserve">5.1.</t>
  </si>
  <si>
    <t xml:space="preserve">Dobava i ugradnja lijevano-željeznih poklopaca revizijskih okana</t>
  </si>
  <si>
    <t xml:space="preserve">(St. 3-04.4.4 OTU)</t>
  </si>
  <si>
    <t xml:space="preserve">Rad obuhvaća nabavu, dopremu (po potrebi uskladištenje) i ugradnju lijevano-željeznih poklopaca, veličine, težine i nosivosti prema uvjetima iz projekta. Pod nabavom i ugradnjom poklopca podrazumijeva se nabava i ugradnja okvira i samog poklopca otvora 60x60 ili d=60 cm. Poklopci se ugrađuju na pripremljeni okvir ili ploču revizijskog okna, prema detaljima iz projekta. Poklopac mora dobro nalijegati cijelim obodom, te nije dopušteno da se zbog netočne izvedbe poklopac “ljulja” kod nesimetričnog pritiska. Stavkom se obračunava nabava, doprema i ugradnja okvira na pripremljeno ležište i postavljanje poklopca zadane nosivosti iz projekta. Jedinična cijena uključuje i izradu armirano betonskog okvira za ležište poklopca RO.</t>
  </si>
  <si>
    <t xml:space="preserve">Obračun po kom postavljenog poklopca</t>
  </si>
  <si>
    <t xml:space="preserve">5.1.1.</t>
  </si>
  <si>
    <t xml:space="preserve">lijevano-željezni poklopac revizijskih okana nosivosti 400 kN (vodovodna mreža)</t>
  </si>
  <si>
    <t xml:space="preserve">5.1.2.</t>
  </si>
  <si>
    <t xml:space="preserve">lijevano-željezni poklopac revizijskih okana nosivosti 400 kN (telekomunikacijska mreža)</t>
  </si>
  <si>
    <t xml:space="preserve">5.2.</t>
  </si>
  <si>
    <t xml:space="preserve">Izrada slivnika od tipskih prefabriciranih elemenata sa slivnom rešetkom</t>
  </si>
  <si>
    <t xml:space="preserve">(St. 3-04.5 OTU)</t>
  </si>
  <si>
    <t xml:space="preserve">Rad obuhvaća nabavu i ugradnju slivnika od montažnih tvornički pripravljenih PE-HD elemenata kružnog presjeka DN500 mm sa taložnicom min.dubine 50 cm, koji se montiraju prema shemi proizvođača. Slivnici se ugrađuju na pripremljenu betonsku podlogu prema detalju iz projekta i navodima proizvođača. Rad se mjeri i obračunava po komadu propisno ugrađenog i preuzetog slivnika. U jediničnu cijenu uključen je iskop slivnika s odvozom materijala na trajnu deponiju, sabijanje i uređenje tla, izvedba betonske podloge prema uputi proizvođača, nabavu, dobavu i ugradnju  tipskog slivnika, zatrpavanje zamjenskim materijalom 0-63mm uključujući i dobavu istog te zbijanje oko slivnika. Dobava i ugradnja slivne rešetke D400 dimenzija 40x40cm Dobava potrebnog betona prema shemi proizvođača i ugradnja dijelova prema zadanoj shemi projektanta ili proizvođača, izvedba ležaja ili okvira slivne rešetke, uklanjanje oplate i čišćenje okoliša od otpada nastalog tijekom izvedbe slivnika. </t>
  </si>
  <si>
    <t xml:space="preserve">Obračun po kom izvedenog  slivnika</t>
  </si>
  <si>
    <t xml:space="preserve">slivnik DN500</t>
  </si>
  <si>
    <t xml:space="preserve">5.3.</t>
  </si>
  <si>
    <t xml:space="preserve">Izrada slivnih veza od PVC cijevi</t>
  </si>
  <si>
    <t xml:space="preserve">OTU 3-04.5.</t>
  </si>
  <si>
    <t xml:space="preserve">Poprečni cijevni priključci za spoj slivnika na kanalizaciju od PVC (polivinil klorid) SN 8, DN 200 mm. Poprečni cijevni priključci postavljaju se u nagibu kako je određeno projektom. Obračunavaju se po m1 izvedenog spoja, uključivo iskop rova, nabavu, prijevoz i ugradnju cijevi na podlogu, zatrpavanje cijevi, odvoz viška materijala  na stalno odlagalište te sav ostali pomoćni materijal potreban za potpuno dovršenje stavke. U cijenu je uključeno ispitivanje vodonepropusnosti. Izvedba, kontrola kakvoće i obračun prema OTU 3-04.5</t>
  </si>
  <si>
    <t xml:space="preserve">Obračun po m' izvedneg spoja</t>
  </si>
  <si>
    <t xml:space="preserve">OBORINSKA  ODVODNJA UKUPNO</t>
  </si>
  <si>
    <t xml:space="preserve">6.</t>
  </si>
  <si>
    <t xml:space="preserve">OPREMA CESTE</t>
  </si>
  <si>
    <t xml:space="preserve">6.1.</t>
  </si>
  <si>
    <t xml:space="preserve">Postavljanje prometnih znakova</t>
  </si>
  <si>
    <t xml:space="preserve">(St. 9-01 OTU)</t>
  </si>
  <si>
    <t xml:space="preserve">Rad obuhvaća nabavu i postavljanje prometnih znakova u svemu prema projektu prometnog rješenja, opisu iz tehničkih uvjeta kao i Pravilniku o prometnim znakovima i signalizaciji na cestama (NN 92/19). Stupovi znakova postavljaju se u betonske temelje minimalne kakvoće betona C 25/30, oblika zarubljene piramide čije su stranice donjeg kvadrata 30 cm i gornjeg 20 cm. Stupovi su izrađeni od Fe cijevi i zaštićeni od korozije. Znakovi se na stup pričvršćuju vijcima koji moraju biti osigurani protiv samoodvijanja.  U jediničnu cijenu su uključeni troškovi iskopa i odvoza matrijala na mjesti oporabe ili zbrinjavanja, svi troškovi nabave prometnog znaka, betoniranje temelja, montaža stupova i znakova, prijevoz i sve ostalo potrebno za potpuno dovršenje postave znaka.</t>
  </si>
  <si>
    <t xml:space="preserve">Obračun se vrši po kom postavljenog prometnog znaka</t>
  </si>
  <si>
    <t xml:space="preserve">PROMETNI ZNAKOVI OPASNOSTI</t>
  </si>
  <si>
    <t xml:space="preserve">6.1.1.</t>
  </si>
  <si>
    <t xml:space="preserve">trokut A=60 cm</t>
  </si>
  <si>
    <t xml:space="preserve">PROMETNI ZNAKOVI IZRIČITIH NAREDBI</t>
  </si>
  <si>
    <t xml:space="preserve">6.1.2.</t>
  </si>
  <si>
    <t xml:space="preserve">osmerokut A=60 cm</t>
  </si>
  <si>
    <t xml:space="preserve">6.1.3.</t>
  </si>
  <si>
    <t xml:space="preserve">6.1.4.</t>
  </si>
  <si>
    <t xml:space="preserve">krug D=60 cm</t>
  </si>
  <si>
    <t xml:space="preserve">PROMETNI ZNAKOVI OBAVIJESTI</t>
  </si>
  <si>
    <t xml:space="preserve">6.1.5.</t>
  </si>
  <si>
    <t xml:space="preserve">kvadrat A=60 cm</t>
  </si>
  <si>
    <t xml:space="preserve">6.1.6.</t>
  </si>
  <si>
    <t xml:space="preserve">pravokutnik 60x25 cm</t>
  </si>
  <si>
    <t xml:space="preserve">DOPUNSKE PLOČE</t>
  </si>
  <si>
    <t xml:space="preserve">6.1.7.</t>
  </si>
  <si>
    <t xml:space="preserve">pravokutnik 25X60 cm</t>
  </si>
  <si>
    <t xml:space="preserve">6.1.8.</t>
  </si>
  <si>
    <t xml:space="preserve">PROMETNA OPREMA</t>
  </si>
  <si>
    <t xml:space="preserve">6.1.9.</t>
  </si>
  <si>
    <t xml:space="preserve">montažni stupići za sprečavanje prolaska K37</t>
  </si>
  <si>
    <t xml:space="preserve">6.1.10.</t>
  </si>
  <si>
    <t xml:space="preserve">montažni rubnjaci K21</t>
  </si>
  <si>
    <t xml:space="preserve">m</t>
  </si>
  <si>
    <t xml:space="preserve">6.2.</t>
  </si>
  <si>
    <t xml:space="preserve">Poprečne oznake na kolniku – vodoravna signalizacija</t>
  </si>
  <si>
    <t xml:space="preserve">(St. 9–02.2 OTU)</t>
  </si>
  <si>
    <t xml:space="preserve">Rad obuhvaća nabavu i postavljanje oznaka za reguliranje prometa u svemu prema projektu prometnog rješenja, opisu iz tehničkih uvjeta kao i Pravilniku o prometnim znakovima i signalizaciji na cestama (NN 92/19). U jediničnu cijenu su uključeni rad, materijal, prijevoz i  sve ostalo potrebno za potpuno dovršenje poprečnih oznaka.</t>
  </si>
  <si>
    <t xml:space="preserve">Obračun se vrši po m² poprečne oznake</t>
  </si>
  <si>
    <t xml:space="preserve">6.2.1.</t>
  </si>
  <si>
    <t xml:space="preserve">zaustavna linija - puna (H14)</t>
  </si>
  <si>
    <t xml:space="preserve">6.2.2.</t>
  </si>
  <si>
    <t xml:space="preserve">pješački prijelaz (H19)</t>
  </si>
  <si>
    <t xml:space="preserve">6.2.3.</t>
  </si>
  <si>
    <t xml:space="preserve">parkirna mjesta (bijela boja)</t>
  </si>
  <si>
    <t xml:space="preserve">6.2.4.</t>
  </si>
  <si>
    <t xml:space="preserve">parkirna mjesta za inavalide (žuta boja)</t>
  </si>
  <si>
    <t xml:space="preserve">6.3.</t>
  </si>
  <si>
    <t xml:space="preserve">Ostale oznake na kolniku</t>
  </si>
  <si>
    <t xml:space="preserve">Rad obuhvaća nabavu i postavljanje oznaka za reguliranje prometa u svemu prema projektu prometnog rješenja, opisu iz tehničkih uvjeta kao i Pravilniku o prometnim znakovima i signalizaciji na cestama (NN 92/19). U jediničnu cijenu su uključeni rad, materijal, prijevoz i  sve ostalo potrebno za potpuno dovršenje ostalih oznaka.</t>
  </si>
  <si>
    <t xml:space="preserve">Obračun se vrši po m² , m' poprečne oznake ili kom</t>
  </si>
  <si>
    <t xml:space="preserve">6.3.1.</t>
  </si>
  <si>
    <t xml:space="preserve">Natpis STOP H=1,60m (H63)</t>
  </si>
  <si>
    <t xml:space="preserve">6.3.3.</t>
  </si>
  <si>
    <t xml:space="preserve">Natpis STRELICA (H47)</t>
  </si>
  <si>
    <t xml:space="preserve">REKAPITULACIJA:</t>
  </si>
  <si>
    <t xml:space="preserve">1.</t>
  </si>
  <si>
    <t xml:space="preserve">euro</t>
  </si>
  <si>
    <t xml:space="preserve">2.</t>
  </si>
  <si>
    <t xml:space="preserve">3.</t>
  </si>
  <si>
    <t xml:space="preserve">4.</t>
  </si>
  <si>
    <t xml:space="preserve">5.</t>
  </si>
  <si>
    <t xml:space="preserve">UKUPNO (BEZ PDV-a)</t>
  </si>
  <si>
    <t xml:space="preserve">PDV 25%</t>
  </si>
  <si>
    <t xml:space="preserve">SVEUKUPNO:</t>
  </si>
</sst>
</file>

<file path=xl/styles.xml><?xml version="1.0" encoding="utf-8"?>
<styleSheet xmlns="http://schemas.openxmlformats.org/spreadsheetml/2006/main">
  <numFmts count="12">
    <numFmt numFmtId="164" formatCode="General"/>
    <numFmt numFmtId="165" formatCode="_(* #,##0.00_);_(* \(#,##0.00\);_(* \-??_);_(@_)"/>
    <numFmt numFmtId="166" formatCode="_-* #,##0.00\ _k_n_-;\-* #,##0.00\ _k_n_-;_-* \-??\ _k_n_-;_-@_-"/>
    <numFmt numFmtId="167" formatCode="_-* #,##0.00&quot; kn&quot;_-;\-* #,##0.00&quot; kn&quot;_-;_-* \-??&quot; kn&quot;_-;_-@_-"/>
    <numFmt numFmtId="168" formatCode="#,##0.00;#,##0.00;&quot;&quot;"/>
    <numFmt numFmtId="169" formatCode="#,##0.00\ _k_n"/>
    <numFmt numFmtId="170" formatCode="@"/>
    <numFmt numFmtId="171" formatCode="0.00"/>
    <numFmt numFmtId="172" formatCode="#,##0.00"/>
    <numFmt numFmtId="173" formatCode="d/mmm"/>
    <numFmt numFmtId="174" formatCode="d/m/yyyy"/>
    <numFmt numFmtId="175" formatCode="0.0"/>
  </numFmts>
  <fonts count="17">
    <font>
      <sz val="10"/>
      <name val="Arial"/>
      <family val="0"/>
      <charset val="238"/>
    </font>
    <font>
      <sz val="10"/>
      <name val="Arial"/>
      <family val="0"/>
      <charset val="238"/>
    </font>
    <font>
      <sz val="10"/>
      <name val="Arial"/>
      <family val="0"/>
      <charset val="238"/>
    </font>
    <font>
      <sz val="10"/>
      <name val="Arial"/>
      <family val="0"/>
      <charset val="238"/>
    </font>
    <font>
      <sz val="10"/>
      <name val="Arial"/>
      <family val="2"/>
      <charset val="238"/>
    </font>
    <font>
      <sz val="10"/>
      <color rgb="FFFF0000"/>
      <name val="Arial"/>
      <family val="2"/>
      <charset val="238"/>
    </font>
    <font>
      <b val="true"/>
      <sz val="10"/>
      <name val="Arial"/>
      <family val="2"/>
      <charset val="238"/>
    </font>
    <font>
      <b val="true"/>
      <sz val="9"/>
      <name val="Arial"/>
      <family val="2"/>
      <charset val="238"/>
    </font>
    <font>
      <b val="true"/>
      <sz val="10"/>
      <color rgb="FFFF0000"/>
      <name val="Arial"/>
      <family val="2"/>
      <charset val="238"/>
    </font>
    <font>
      <b val="true"/>
      <sz val="10"/>
      <name val="Arial"/>
      <family val="2"/>
      <charset val="1"/>
    </font>
    <font>
      <b val="true"/>
      <sz val="11"/>
      <name val="Times New Roman"/>
      <family val="1"/>
      <charset val="238"/>
    </font>
    <font>
      <sz val="10"/>
      <name val="Calibri"/>
      <family val="2"/>
      <charset val="238"/>
    </font>
    <font>
      <sz val="11"/>
      <name val="Arial"/>
      <family val="2"/>
      <charset val="238"/>
    </font>
    <font>
      <b val="true"/>
      <sz val="9"/>
      <name val="Times New Roman"/>
      <family val="1"/>
      <charset val="238"/>
    </font>
    <font>
      <sz val="9"/>
      <name val="Times New Roman"/>
      <family val="1"/>
      <charset val="238"/>
    </font>
    <font>
      <b val="true"/>
      <sz val="12"/>
      <name val="Arial"/>
      <family val="2"/>
      <charset val="238"/>
    </font>
    <font>
      <b val="true"/>
      <sz val="11"/>
      <name val="Arial"/>
      <family val="2"/>
      <charset val="238"/>
    </font>
  </fonts>
  <fills count="5">
    <fill>
      <patternFill patternType="none"/>
    </fill>
    <fill>
      <patternFill patternType="gray125"/>
    </fill>
    <fill>
      <patternFill patternType="solid">
        <fgColor rgb="FF00B0F0"/>
        <bgColor rgb="FF33CCCC"/>
      </patternFill>
    </fill>
    <fill>
      <patternFill patternType="solid">
        <fgColor rgb="FFBFBFBF"/>
        <bgColor rgb="FFCCCCFF"/>
      </patternFill>
    </fill>
    <fill>
      <patternFill patternType="solid">
        <fgColor rgb="FFFF00FF"/>
        <bgColor rgb="FFFF00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style="thin"/>
      <bottom style="thin"/>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6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top" textRotation="0" wrapText="tru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9" fontId="5" fillId="0" borderId="0" xfId="0" applyFont="true" applyBorder="fals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70" fontId="6" fillId="0" borderId="1" xfId="0" applyFont="true" applyBorder="true" applyAlignment="true" applyProtection="false">
      <alignment horizontal="center" vertical="center" textRotation="0" wrapText="true" indent="0" shrinkToFit="false"/>
      <protection locked="true" hidden="false"/>
    </xf>
    <xf numFmtId="170" fontId="6" fillId="0" borderId="2" xfId="0" applyFont="true" applyBorder="true" applyAlignment="true" applyProtection="false">
      <alignment horizontal="center" vertical="center" textRotation="0" wrapText="true" indent="0" shrinkToFit="false"/>
      <protection locked="true" hidden="false"/>
    </xf>
    <xf numFmtId="170" fontId="6" fillId="0" borderId="3" xfId="0" applyFont="true" applyBorder="true" applyAlignment="true" applyProtection="false">
      <alignment horizontal="center" vertical="center" textRotation="0" wrapText="true" indent="0" shrinkToFit="false"/>
      <protection locked="true" hidden="false"/>
    </xf>
    <xf numFmtId="168" fontId="7" fillId="0" borderId="1" xfId="0" applyFont="true" applyBorder="true" applyAlignment="true" applyProtection="false">
      <alignment horizontal="center" vertical="center" textRotation="0" wrapText="true" indent="0" shrinkToFit="false"/>
      <protection locked="true" hidden="false"/>
    </xf>
    <xf numFmtId="170" fontId="8"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left" vertical="top" textRotation="0" wrapText="true" indent="0" shrinkToFit="false"/>
      <protection locked="true" hidden="false"/>
    </xf>
    <xf numFmtId="170" fontId="6" fillId="0" borderId="0" xfId="0" applyFont="true" applyBorder="false" applyAlignment="true" applyProtection="false">
      <alignment horizontal="center" vertical="center" textRotation="0" wrapText="true" indent="0" shrinkToFit="false"/>
      <protection locked="true" hidden="false"/>
    </xf>
    <xf numFmtId="168" fontId="6" fillId="0" borderId="0" xfId="0" applyFont="true" applyBorder="false" applyAlignment="true" applyProtection="false">
      <alignment horizontal="center" vertical="center" textRotation="0" wrapText="true" indent="0" shrinkToFit="false"/>
      <protection locked="true" hidden="false"/>
    </xf>
    <xf numFmtId="169" fontId="6" fillId="0" borderId="0" xfId="0" applyFont="true" applyBorder="false" applyAlignment="true" applyProtection="false">
      <alignment horizontal="general" vertical="bottom" textRotation="0" wrapText="tru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6" fillId="2" borderId="4" xfId="0" applyFont="true" applyBorder="true" applyAlignment="true" applyProtection="false">
      <alignment horizontal="left" vertical="top" textRotation="0" wrapText="true" indent="0" shrinkToFit="false"/>
      <protection locked="true" hidden="false"/>
    </xf>
    <xf numFmtId="164" fontId="4" fillId="2" borderId="4" xfId="0" applyFont="true" applyBorder="true" applyAlignment="false" applyProtection="false">
      <alignment horizontal="general" vertical="bottom" textRotation="0" wrapText="false" indent="0" shrinkToFit="false"/>
      <protection locked="true" hidden="false"/>
    </xf>
    <xf numFmtId="168" fontId="4" fillId="2" borderId="4" xfId="0" applyFont="true" applyBorder="true" applyAlignment="false" applyProtection="false">
      <alignment horizontal="general" vertical="bottom" textRotation="0" wrapText="false" indent="0" shrinkToFit="false"/>
      <protection locked="true" hidden="false"/>
    </xf>
    <xf numFmtId="169" fontId="4" fillId="2" borderId="3"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71" fontId="4" fillId="0" borderId="0" xfId="0" applyFont="true" applyBorder="false" applyAlignment="true" applyProtection="false">
      <alignment horizontal="right" vertical="center" textRotation="0" wrapText="false" indent="0" shrinkToFit="false"/>
      <protection locked="true" hidden="false"/>
    </xf>
    <xf numFmtId="168" fontId="4" fillId="0" borderId="0" xfId="0" applyFont="true" applyBorder="false" applyAlignment="true" applyProtection="false">
      <alignment horizontal="center" vertical="center" textRotation="0" wrapText="false" indent="0" shrinkToFit="false"/>
      <protection locked="true" hidden="false"/>
    </xf>
    <xf numFmtId="172"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8" fontId="4" fillId="0" borderId="0" xfId="0" applyFont="true" applyBorder="false" applyAlignment="true" applyProtection="false">
      <alignment horizontal="center" vertical="bottom" textRotation="0" wrapText="false" indent="0" shrinkToFit="false"/>
      <protection locked="true" hidden="false"/>
    </xf>
    <xf numFmtId="169" fontId="4" fillId="0" borderId="0" xfId="0" applyFont="true" applyBorder="false" applyAlignment="false" applyProtection="false">
      <alignment horizontal="general" vertical="bottom" textRotation="0" wrapText="false" indent="0" shrinkToFit="false"/>
      <protection locked="true" hidden="false"/>
    </xf>
    <xf numFmtId="173" fontId="6" fillId="0" borderId="0" xfId="0" applyFont="true" applyBorder="false" applyAlignment="false" applyProtection="false">
      <alignment horizontal="general" vertical="bottom" textRotation="0" wrapText="false" indent="0" shrinkToFit="false"/>
      <protection locked="true" hidden="false"/>
    </xf>
    <xf numFmtId="174" fontId="6" fillId="0" borderId="0" xfId="0" applyFont="true" applyBorder="false" applyAlignment="true" applyProtection="false">
      <alignment horizontal="left" vertical="top" textRotation="0" wrapText="true" indent="0" shrinkToFit="false"/>
      <protection locked="true" hidden="false"/>
    </xf>
    <xf numFmtId="173"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top" textRotation="0" wrapText="true" indent="0" shrinkToFit="false"/>
      <protection locked="true" hidden="false"/>
    </xf>
    <xf numFmtId="170"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left" vertical="top" textRotation="0" wrapText="tru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70" fontId="9"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true" applyProtection="false">
      <alignment horizontal="left" vertical="top" textRotation="0" wrapText="true" indent="0" shrinkToFit="false"/>
      <protection locked="true" hidden="false"/>
    </xf>
    <xf numFmtId="164" fontId="6" fillId="0" borderId="0" xfId="0" applyFont="true" applyBorder="false" applyAlignment="true" applyProtection="false">
      <alignment horizontal="justify" vertical="top" textRotation="0" wrapText="true" indent="0" shrinkToFit="false"/>
      <protection locked="true" hidden="false"/>
    </xf>
    <xf numFmtId="171" fontId="4" fillId="0" borderId="0" xfId="0" applyFont="true" applyBorder="false" applyAlignment="true" applyProtection="false">
      <alignment horizontal="center" vertical="bottom" textRotation="0" wrapText="false" indent="0" shrinkToFit="false"/>
      <protection locked="true" hidden="false"/>
    </xf>
    <xf numFmtId="165" fontId="4" fillId="0" borderId="0" xfId="21"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75"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justify" vertical="center" textRotation="0" wrapText="tru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0" borderId="0" xfId="0" applyFont="true" applyBorder="false" applyAlignment="true" applyProtection="false">
      <alignment horizontal="justify" vertical="center" textRotation="0" wrapText="tru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73" fontId="6" fillId="0" borderId="0" xfId="0" applyFont="true" applyBorder="false" applyAlignment="true" applyProtection="false">
      <alignment horizontal="general" vertical="top" textRotation="0" wrapText="false" indent="0" shrinkToFit="false"/>
      <protection locked="true" hidden="false"/>
    </xf>
    <xf numFmtId="168" fontId="4" fillId="0" borderId="0" xfId="0" applyFont="true" applyBorder="false" applyAlignment="true" applyProtection="false">
      <alignment horizontal="center" vertical="top"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71" fontId="6" fillId="0" borderId="0" xfId="0" applyFont="true" applyBorder="false" applyAlignment="true" applyProtection="false">
      <alignment horizontal="right" vertical="center" textRotation="0" wrapText="true" indent="0" shrinkToFit="false"/>
      <protection locked="true" hidden="false"/>
    </xf>
    <xf numFmtId="164" fontId="6" fillId="0" borderId="0" xfId="0" applyFont="true" applyBorder="false" applyAlignment="true" applyProtection="false">
      <alignment horizontal="right" vertical="center" textRotation="0" wrapText="true" indent="0" shrinkToFit="false"/>
      <protection locked="true" hidden="false"/>
    </xf>
    <xf numFmtId="168" fontId="4" fillId="0" borderId="0" xfId="0" applyFont="true" applyBorder="false" applyAlignment="true" applyProtection="true">
      <alignment horizontal="center" vertical="center" textRotation="0" wrapText="false" indent="0" shrinkToFit="false"/>
      <protection locked="false" hidden="false"/>
    </xf>
    <xf numFmtId="175" fontId="6" fillId="0" borderId="0" xfId="0" applyFont="true" applyBorder="false" applyAlignment="true" applyProtection="true">
      <alignment horizontal="center" vertical="center" textRotation="0" wrapText="false" indent="0" shrinkToFit="false"/>
      <protection locked="false" hidden="false"/>
    </xf>
    <xf numFmtId="172" fontId="10" fillId="0" borderId="0" xfId="0" applyFont="true" applyBorder="false" applyAlignment="false" applyProtection="true">
      <alignment horizontal="general" vertical="bottom" textRotation="0" wrapText="false" indent="0" shrinkToFit="false"/>
      <protection locked="false" hidden="false"/>
    </xf>
    <xf numFmtId="164" fontId="4" fillId="0" borderId="0" xfId="0" applyFont="true" applyBorder="false" applyAlignment="true" applyProtection="true">
      <alignment horizontal="center" vertical="center" textRotation="0" wrapText="false" indent="0" shrinkToFit="false"/>
      <protection locked="false" hidden="false"/>
    </xf>
    <xf numFmtId="172" fontId="4" fillId="0" borderId="0" xfId="0" applyFont="true" applyBorder="false" applyAlignment="false" applyProtection="true">
      <alignment horizontal="general" vertical="bottom" textRotation="0" wrapText="false" indent="0" shrinkToFit="false"/>
      <protection locked="false" hidden="false"/>
    </xf>
    <xf numFmtId="164" fontId="4" fillId="0" borderId="0" xfId="0" applyFont="true" applyBorder="false" applyAlignment="true" applyProtection="false">
      <alignment horizontal="justify" vertical="center" textRotation="0" wrapText="false" indent="0" shrinkToFit="false"/>
      <protection locked="true" hidden="false"/>
    </xf>
    <xf numFmtId="170" fontId="6"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justify"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71" fontId="0" fillId="0" borderId="0" xfId="0" applyFont="false" applyBorder="false" applyAlignment="true" applyProtection="false">
      <alignment horizontal="right" vertical="center" textRotation="0" wrapText="false" indent="0" shrinkToFit="false"/>
      <protection locked="true" hidden="false"/>
    </xf>
    <xf numFmtId="175" fontId="4" fillId="0" borderId="0" xfId="0" applyFont="true" applyBorder="false" applyAlignment="true" applyProtection="false">
      <alignment horizontal="general" vertical="center" textRotation="0" wrapText="false" indent="0" shrinkToFit="false"/>
      <protection locked="true" hidden="false"/>
    </xf>
    <xf numFmtId="172" fontId="0" fillId="0" borderId="0" xfId="0" applyFont="false" applyBorder="false" applyAlignment="true" applyProtection="false">
      <alignment horizontal="right" vertical="center" textRotation="0" wrapText="false" indent="0" shrinkToFit="false"/>
      <protection locked="true" hidden="false"/>
    </xf>
    <xf numFmtId="170" fontId="6"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justify" vertical="bottom" textRotation="0" wrapText="false" indent="0" shrinkToFit="false"/>
      <protection locked="true" hidden="false"/>
    </xf>
    <xf numFmtId="171" fontId="5" fillId="0" borderId="0" xfId="0" applyFont="true" applyBorder="false" applyAlignment="true" applyProtection="false">
      <alignment horizontal="right" vertical="center" textRotation="0" wrapText="false" indent="0" shrinkToFit="false"/>
      <protection locked="true" hidden="false"/>
    </xf>
    <xf numFmtId="172" fontId="4" fillId="0" borderId="0" xfId="0" applyFont="true" applyBorder="false" applyAlignment="true" applyProtection="true">
      <alignment horizontal="general" vertical="center" textRotation="0" wrapText="false" indent="0" shrinkToFit="false"/>
      <protection locked="false" hidden="false"/>
    </xf>
    <xf numFmtId="166" fontId="4" fillId="0" borderId="0" xfId="15" applyFont="true" applyBorder="true" applyAlignment="true" applyProtection="tru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72" fontId="4" fillId="0" borderId="0" xfId="0" applyFont="true" applyBorder="false" applyAlignment="true" applyProtection="false">
      <alignment horizontal="right" vertical="bottom" textRotation="0" wrapText="false" indent="0" shrinkToFit="false"/>
      <protection locked="true" hidden="false"/>
    </xf>
    <xf numFmtId="172" fontId="4" fillId="0" borderId="0" xfId="15" applyFont="true" applyBorder="true" applyAlignment="true" applyProtection="true">
      <alignment horizontal="general" vertical="bottom" textRotation="0" wrapText="false" indent="0" shrinkToFit="false"/>
      <protection locked="true" hidden="false"/>
    </xf>
    <xf numFmtId="170" fontId="7" fillId="0" borderId="0" xfId="0" applyFont="true" applyBorder="false" applyAlignment="true" applyProtection="false">
      <alignment horizontal="center" vertical="top" textRotation="0" wrapText="false" indent="0" shrinkToFit="false"/>
      <protection locked="true" hidden="false"/>
    </xf>
    <xf numFmtId="164" fontId="4" fillId="3" borderId="2" xfId="0" applyFont="true" applyBorder="true" applyAlignment="false" applyProtection="false">
      <alignment horizontal="general" vertical="bottom" textRotation="0" wrapText="false" indent="0" shrinkToFit="false"/>
      <protection locked="true" hidden="false"/>
    </xf>
    <xf numFmtId="164" fontId="6" fillId="3" borderId="4" xfId="0" applyFont="true" applyBorder="true" applyAlignment="true" applyProtection="false">
      <alignment horizontal="left" vertical="top" textRotation="0" wrapText="true" indent="0" shrinkToFit="false"/>
      <protection locked="true" hidden="false"/>
    </xf>
    <xf numFmtId="164" fontId="4" fillId="3" borderId="4" xfId="0" applyFont="true" applyBorder="true" applyAlignment="false" applyProtection="false">
      <alignment horizontal="general" vertical="bottom" textRotation="0" wrapText="false" indent="0" shrinkToFit="false"/>
      <protection locked="true" hidden="false"/>
    </xf>
    <xf numFmtId="168" fontId="4" fillId="3" borderId="4" xfId="0" applyFont="true" applyBorder="true" applyAlignment="false" applyProtection="false">
      <alignment horizontal="general" vertical="bottom" textRotation="0" wrapText="false" indent="0" shrinkToFit="false"/>
      <protection locked="true" hidden="false"/>
    </xf>
    <xf numFmtId="169" fontId="6" fillId="3" borderId="3" xfId="0" applyFont="true" applyBorder="true" applyAlignment="false" applyProtection="false">
      <alignment horizontal="general" vertical="bottom" textRotation="0" wrapText="false" indent="0" shrinkToFit="false"/>
      <protection locked="true" hidden="false"/>
    </xf>
    <xf numFmtId="168" fontId="4" fillId="0" borderId="0" xfId="0" applyFont="true" applyBorder="false" applyAlignment="true" applyProtection="false">
      <alignment horizontal="right" vertical="center" textRotation="0" wrapText="false" indent="0" shrinkToFit="false"/>
      <protection locked="true" hidden="false"/>
    </xf>
    <xf numFmtId="164" fontId="6" fillId="2" borderId="2" xfId="0" applyFont="true" applyBorder="true" applyAlignment="true" applyProtection="false">
      <alignment horizontal="left" vertical="top" textRotation="0" wrapText="false" indent="0" shrinkToFit="false"/>
      <protection locked="true" hidden="false"/>
    </xf>
    <xf numFmtId="164" fontId="6" fillId="2" borderId="4" xfId="0" applyFont="true" applyBorder="true" applyAlignment="true" applyProtection="false">
      <alignment horizontal="left" vertical="top" textRotation="0" wrapText="false" indent="0" shrinkToFit="false"/>
      <protection locked="true" hidden="false"/>
    </xf>
    <xf numFmtId="164" fontId="8" fillId="0" borderId="0" xfId="0" applyFont="true" applyBorder="false" applyAlignment="true" applyProtection="false">
      <alignment horizontal="left" vertical="top" textRotation="0" wrapText="false" indent="0" shrinkToFit="false"/>
      <protection locked="true" hidden="false"/>
    </xf>
    <xf numFmtId="164" fontId="6" fillId="0" borderId="0" xfId="0" applyFont="true" applyBorder="false" applyAlignment="true" applyProtection="false">
      <alignment horizontal="justify" vertical="bottom" textRotation="0" wrapText="true" indent="0" shrinkToFit="false"/>
      <protection locked="true" hidden="false"/>
    </xf>
    <xf numFmtId="164" fontId="4" fillId="0" borderId="0" xfId="0" applyFont="true" applyBorder="false" applyAlignment="true" applyProtection="false">
      <alignment horizontal="left" vertical="top"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72"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25" applyFont="true" applyBorder="false" applyAlignment="true" applyProtection="false">
      <alignment horizontal="justify" vertical="center" textRotation="0" wrapText="true" indent="0" shrinkToFit="false"/>
      <protection locked="true" hidden="false"/>
    </xf>
    <xf numFmtId="172" fontId="4"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left" vertical="top" textRotation="0" wrapText="false" indent="0" shrinkToFit="false"/>
      <protection locked="true" hidden="false"/>
    </xf>
    <xf numFmtId="164" fontId="4" fillId="0" borderId="0" xfId="0" applyFont="true" applyBorder="false" applyAlignment="true" applyProtection="false">
      <alignment horizontal="left" vertical="center" textRotation="0" wrapText="false" indent="0" shrinkToFit="false"/>
      <protection locked="true" hidden="false"/>
    </xf>
    <xf numFmtId="174" fontId="4" fillId="0" borderId="0" xfId="0" applyFont="true" applyBorder="false" applyAlignment="true" applyProtection="false">
      <alignment horizontal="left" vertical="top" textRotation="0" wrapText="false" indent="0" shrinkToFit="false"/>
      <protection locked="true" hidden="false"/>
    </xf>
    <xf numFmtId="164" fontId="4" fillId="3" borderId="2" xfId="0" applyFont="true" applyBorder="true" applyAlignment="true" applyProtection="false">
      <alignment horizontal="left" vertical="top" textRotation="0" wrapText="false" indent="0" shrinkToFit="false"/>
      <protection locked="true" hidden="false"/>
    </xf>
    <xf numFmtId="164" fontId="6" fillId="3" borderId="4" xfId="0" applyFont="true" applyBorder="true" applyAlignment="true" applyProtection="false">
      <alignment horizontal="left" vertical="top" textRotation="0" wrapText="false" indent="0" shrinkToFit="false"/>
      <protection locked="true" hidden="false"/>
    </xf>
    <xf numFmtId="173" fontId="8" fillId="0" borderId="0" xfId="0" applyFont="true" applyBorder="false" applyAlignment="true" applyProtection="false">
      <alignment horizontal="right" vertical="top" textRotation="0" wrapText="false" indent="0" shrinkToFit="false"/>
      <protection locked="true" hidden="false"/>
    </xf>
    <xf numFmtId="164" fontId="8" fillId="0" borderId="0" xfId="0" applyFont="true" applyBorder="false" applyAlignment="true" applyProtection="false">
      <alignment horizontal="left" vertical="top" textRotation="0" wrapText="true" indent="0" shrinkToFit="false"/>
      <protection locked="true" hidden="false"/>
    </xf>
    <xf numFmtId="172" fontId="5" fillId="0" borderId="0" xfId="0" applyFont="true" applyBorder="false" applyAlignment="true" applyProtection="false">
      <alignment horizontal="right" vertical="bottom" textRotation="0" wrapText="false" indent="0" shrinkToFit="false"/>
      <protection locked="true" hidden="false"/>
    </xf>
    <xf numFmtId="165" fontId="5" fillId="0" borderId="0" xfId="20" applyFont="true" applyBorder="true" applyAlignment="true" applyProtection="true">
      <alignment horizontal="general" vertical="bottom" textRotation="0" wrapText="false" indent="0" shrinkToFit="false"/>
      <protection locked="true" hidden="false"/>
    </xf>
    <xf numFmtId="164" fontId="6" fillId="2" borderId="4" xfId="0" applyFont="true" applyBorder="true" applyAlignment="false" applyProtection="false">
      <alignment horizontal="general" vertical="bottom" textRotation="0" wrapText="false" indent="0" shrinkToFit="false"/>
      <protection locked="true" hidden="false"/>
    </xf>
    <xf numFmtId="169" fontId="6" fillId="2" borderId="3"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8" fontId="4" fillId="0" borderId="0" xfId="0" applyFont="true" applyBorder="false" applyAlignment="true" applyProtection="false">
      <alignment horizontal="left" vertical="top" textRotation="0" wrapText="false" indent="0" shrinkToFit="false"/>
      <protection locked="true" hidden="false"/>
    </xf>
    <xf numFmtId="173" fontId="6" fillId="0" borderId="0" xfId="0" applyFont="true" applyBorder="false" applyAlignment="true" applyProtection="false">
      <alignment horizontal="left" vertical="top" textRotation="0" wrapText="false" indent="0" shrinkToFit="false"/>
      <protection locked="true" hidden="false"/>
    </xf>
    <xf numFmtId="170"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justify"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4" fillId="0" borderId="0" xfId="27" applyFont="true" applyBorder="false" applyAlignment="true" applyProtection="true">
      <alignment horizontal="justify"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70" fontId="13" fillId="0" borderId="0" xfId="0" applyFont="true" applyBorder="false" applyAlignment="true" applyProtection="false">
      <alignment horizontal="center" vertical="top" textRotation="0" wrapText="false" indent="0" shrinkToFit="false"/>
      <protection locked="true" hidden="false"/>
    </xf>
    <xf numFmtId="164" fontId="4" fillId="0" borderId="0" xfId="0" applyFont="true" applyBorder="false" applyAlignment="true" applyProtection="false">
      <alignment horizontal="justify"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false" indent="0" shrinkToFit="false"/>
      <protection locked="true" hidden="false"/>
    </xf>
    <xf numFmtId="164" fontId="14" fillId="0" borderId="0" xfId="0" applyFont="true" applyBorder="false" applyAlignment="true" applyProtection="false">
      <alignment horizontal="justify" vertical="top" textRotation="0" wrapText="false" indent="0" shrinkToFit="false"/>
      <protection locked="true" hidden="false"/>
    </xf>
    <xf numFmtId="175" fontId="4" fillId="0" borderId="0" xfId="0" applyFont="true" applyBorder="false" applyAlignment="true" applyProtection="false">
      <alignment horizontal="center" vertical="top" textRotation="0" wrapText="false" indent="0" shrinkToFit="false"/>
      <protection locked="true" hidden="false"/>
    </xf>
    <xf numFmtId="175" fontId="0" fillId="0" borderId="0" xfId="0" applyFont="false" applyBorder="false" applyAlignment="true" applyProtection="false">
      <alignment horizontal="center" vertical="top"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70" fontId="1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justify" vertical="center" textRotation="0" wrapText="true" indent="0" shrinkToFit="false"/>
      <protection locked="true" hidden="false"/>
    </xf>
    <xf numFmtId="165" fontId="4" fillId="0" borderId="0" xfId="21" applyFont="true" applyBorder="true" applyAlignment="true" applyProtection="true">
      <alignment horizontal="center" vertical="bottom" textRotation="0" wrapText="false" indent="0" shrinkToFit="false"/>
      <protection locked="true" hidden="false"/>
    </xf>
    <xf numFmtId="169" fontId="4" fillId="3" borderId="4" xfId="0" applyFont="true" applyBorder="true" applyAlignment="false" applyProtection="false">
      <alignment horizontal="general" vertical="bottom" textRotation="0" wrapText="false" indent="0" shrinkToFit="false"/>
      <protection locked="true" hidden="false"/>
    </xf>
    <xf numFmtId="174" fontId="6" fillId="0" borderId="0" xfId="0" applyFont="true" applyBorder="false" applyAlignment="true" applyProtection="false">
      <alignment horizontal="justify" vertical="top" textRotation="0" wrapText="true" indent="0" shrinkToFit="false"/>
      <protection locked="true" hidden="false"/>
    </xf>
    <xf numFmtId="168" fontId="4" fillId="0" borderId="0" xfId="0" applyFont="true" applyBorder="false" applyAlignment="true" applyProtection="false">
      <alignment horizontal="right" vertical="bottom" textRotation="0" wrapText="false" indent="0" shrinkToFit="false"/>
      <protection locked="true" hidden="false"/>
    </xf>
    <xf numFmtId="172"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5" fillId="0" borderId="0" xfId="0" applyFont="true" applyBorder="false" applyAlignment="true" applyProtection="false">
      <alignment horizontal="general" vertical="top" textRotation="0" wrapText="false" indent="0" shrinkToFit="false"/>
      <protection locked="true" hidden="false"/>
    </xf>
    <xf numFmtId="174" fontId="4" fillId="0" borderId="0" xfId="0" applyFont="true" applyBorder="false" applyAlignment="true" applyProtection="false">
      <alignment horizontal="left"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false" indent="0" shrinkToFit="false"/>
      <protection locked="true" hidden="false"/>
    </xf>
    <xf numFmtId="174" fontId="8" fillId="0" borderId="0" xfId="0" applyFont="true" applyBorder="fals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right" vertical="bottom" textRotation="0" wrapText="true" indent="0" shrinkToFit="false"/>
      <protection locked="true" hidden="false"/>
    </xf>
    <xf numFmtId="164" fontId="5" fillId="0" borderId="0" xfId="0" applyFont="true" applyBorder="false" applyAlignment="true" applyProtection="false">
      <alignment horizontal="center" vertical="bottom"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8" fontId="4" fillId="0" borderId="0" xfId="0" applyFont="true" applyBorder="false" applyAlignment="true" applyProtection="false">
      <alignment horizontal="right" vertical="bottom" textRotation="0" wrapText="true" indent="0" shrinkToFit="false"/>
      <protection locked="true" hidden="false"/>
    </xf>
    <xf numFmtId="169"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74" fontId="5" fillId="0" borderId="0" xfId="0" applyFont="true" applyBorder="false" applyAlignment="true" applyProtection="false">
      <alignment horizontal="left" vertical="top" textRotation="0" wrapText="true" indent="0" shrinkToFit="false"/>
      <protection locked="true" hidden="false"/>
    </xf>
    <xf numFmtId="170" fontId="4" fillId="0" borderId="0" xfId="0" applyFont="true" applyBorder="false" applyAlignment="true" applyProtection="false">
      <alignment horizontal="left" vertical="top"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9" fontId="15" fillId="0" borderId="0" xfId="0" applyFont="true" applyBorder="false" applyAlignment="false" applyProtection="false">
      <alignment horizontal="general" vertical="bottom" textRotation="0" wrapText="false" indent="0" shrinkToFit="false"/>
      <protection locked="true" hidden="false"/>
    </xf>
    <xf numFmtId="164" fontId="15" fillId="3" borderId="2" xfId="0" applyFont="true" applyBorder="true" applyAlignment="true" applyProtection="false">
      <alignment horizontal="center" vertical="center" textRotation="0" wrapText="false" indent="0" shrinkToFit="false"/>
      <protection locked="true" hidden="false"/>
    </xf>
    <xf numFmtId="164" fontId="15" fillId="3" borderId="4" xfId="0" applyFont="true" applyBorder="true" applyAlignment="false" applyProtection="false">
      <alignment horizontal="general" vertical="bottom" textRotation="0" wrapText="false" indent="0" shrinkToFit="false"/>
      <protection locked="true" hidden="false"/>
    </xf>
    <xf numFmtId="172" fontId="15" fillId="3" borderId="4" xfId="0" applyFont="true" applyBorder="true" applyAlignment="false" applyProtection="false">
      <alignment horizontal="general" vertical="bottom" textRotation="0" wrapText="false" indent="0" shrinkToFit="false"/>
      <protection locked="true" hidden="false"/>
    </xf>
    <xf numFmtId="169" fontId="15" fillId="3" borderId="4" xfId="0" applyFont="true" applyBorder="true" applyAlignment="false" applyProtection="false">
      <alignment horizontal="general" vertical="bottom" textRotation="0" wrapText="false" indent="0" shrinkToFit="false"/>
      <protection locked="true" hidden="false"/>
    </xf>
    <xf numFmtId="164" fontId="15" fillId="3" borderId="3" xfId="0" applyFont="true" applyBorder="tru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4" xfId="0" applyFont="true" applyBorder="true" applyAlignment="false" applyProtection="false">
      <alignment horizontal="general" vertical="bottom" textRotation="0" wrapText="false" indent="0" shrinkToFit="false"/>
      <protection locked="true" hidden="false"/>
    </xf>
    <xf numFmtId="172" fontId="15" fillId="0" borderId="4" xfId="0" applyFont="true" applyBorder="true" applyAlignment="false" applyProtection="false">
      <alignment horizontal="general" vertical="bottom" textRotation="0" wrapText="false" indent="0" shrinkToFit="false"/>
      <protection locked="true" hidden="false"/>
    </xf>
    <xf numFmtId="169" fontId="15" fillId="0" borderId="4" xfId="0" applyFont="true" applyBorder="true" applyAlignment="false" applyProtection="false">
      <alignment horizontal="general" vertical="bottom" textRotation="0" wrapText="false" indent="0" shrinkToFit="false"/>
      <protection locked="true" hidden="false"/>
    </xf>
    <xf numFmtId="164" fontId="15" fillId="0" borderId="3" xfId="0" applyFont="true" applyBorder="tru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center" vertical="center" textRotation="0" wrapText="false" indent="0" shrinkToFit="false"/>
      <protection locked="true" hidden="false"/>
    </xf>
    <xf numFmtId="172" fontId="15" fillId="0" borderId="0" xfId="0" applyFont="true" applyBorder="false" applyAlignment="false" applyProtection="false">
      <alignment horizontal="general" vertical="bottom" textRotation="0" wrapText="false" indent="0" shrinkToFit="false"/>
      <protection locked="true" hidden="false"/>
    </xf>
    <xf numFmtId="164" fontId="15" fillId="4" borderId="2" xfId="0" applyFont="true" applyBorder="true" applyAlignment="false" applyProtection="false">
      <alignment horizontal="general" vertical="bottom" textRotation="0" wrapText="false" indent="0" shrinkToFit="false"/>
      <protection locked="true" hidden="false"/>
    </xf>
    <xf numFmtId="164" fontId="15" fillId="4" borderId="4" xfId="0" applyFont="true" applyBorder="true" applyAlignment="false" applyProtection="false">
      <alignment horizontal="general" vertical="bottom" textRotation="0" wrapText="false" indent="0" shrinkToFit="false"/>
      <protection locked="true" hidden="false"/>
    </xf>
    <xf numFmtId="172" fontId="15" fillId="4" borderId="4" xfId="0" applyFont="true" applyBorder="true" applyAlignment="false" applyProtection="false">
      <alignment horizontal="general" vertical="bottom" textRotation="0" wrapText="false" indent="0" shrinkToFit="false"/>
      <protection locked="true" hidden="false"/>
    </xf>
    <xf numFmtId="169" fontId="15" fillId="4" borderId="4" xfId="0" applyFont="true" applyBorder="true" applyAlignment="false" applyProtection="false">
      <alignment horizontal="general" vertical="bottom" textRotation="0" wrapText="false" indent="0" shrinkToFit="false"/>
      <protection locked="true" hidden="false"/>
    </xf>
    <xf numFmtId="164" fontId="15" fillId="4" borderId="3"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true" applyAlignment="true" applyProtection="false">
      <alignment horizontal="center" vertical="bottom" textRotation="0" wrapText="false" indent="0" shrinkToFit="false"/>
      <protection locked="true" hidden="false"/>
    </xf>
    <xf numFmtId="169" fontId="1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center"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cellXfs>
  <cellStyles count="16">
    <cellStyle name="Normal" xfId="0" builtinId="0"/>
    <cellStyle name="Comma" xfId="15" builtinId="3"/>
    <cellStyle name="Comma [0]" xfId="16" builtinId="6"/>
    <cellStyle name="Currency" xfId="17" builtinId="4"/>
    <cellStyle name="Currency [0]" xfId="18" builtinId="7"/>
    <cellStyle name="Percent" xfId="19" builtinId="5"/>
    <cellStyle name="Comma 10" xfId="20"/>
    <cellStyle name="Comma 13" xfId="21"/>
    <cellStyle name="Comma 14" xfId="22"/>
    <cellStyle name="Comma 2" xfId="23"/>
    <cellStyle name="Currency 2" xfId="24"/>
    <cellStyle name="Normal 10" xfId="25"/>
    <cellStyle name="Normal 10 2" xfId="26"/>
    <cellStyle name="Normal 2" xfId="27"/>
    <cellStyle name="Normal 3" xfId="28"/>
    <cellStyle name="Normalno 12" xfId="2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D:/Documents%20and%20Settings/dmiletic/Desktop/&#352;TRMAC%20ZA%20E-%20MAIL/NOGOSTUPI%20S%20POPUSTOM/HT%20ZA%20&#352;TRMAC/Kopija%20Kona&#269;no%20II_1.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D:/P%20R%20I%20P%20R%20E%20M%20A%20-%20STARE%20STVARI/P%20R%20I%20P%20R%20E%20M%20A/ponude/&#352;PI&#352;I&#262;%20BUKOVICA-DVORANA.xls"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file:///D:/My%20Documents/P%20R%20I%20P%20R%20E%20M%20A/ponude/N.C.%20-%20GRA&#272;EVINSKI%20RADOVI%20-%20POSLOVI%20PREKO%20GODINE.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Rekapitulacija"/>
      <sheetName val="16. Prometnice"/>
      <sheetName val="17. Ograda"/>
      <sheetName val="18. Krajobraz"/>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adni_nalog"/>
      <sheetName val="Materijali"/>
      <sheetName val="Demontirani materijal"/>
      <sheetName val="Skica"/>
      <sheetName val="Materijal_BDE"/>
      <sheetName val="Materijal_C"/>
      <sheetName val="Zapisnik"/>
      <sheetName val="Usluge"/>
      <sheetName val="Veze_mat"/>
      <sheetName val="Izvodjaci"/>
      <sheetName val="GP"/>
      <sheetName val="MFG"/>
      <sheetName val="Lokacij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EODET."/>
      <sheetName val="ZEMLJAN"/>
      <sheetName val="BETONSKI "/>
      <sheetName val="zidarski"/>
      <sheetName val="izolacija"/>
      <sheetName val="krovna konstr."/>
      <sheetName val="krovopokr-limar"/>
      <sheetName val="stolar."/>
      <sheetName val="bravar."/>
      <sheetName val="keram i kamenorez."/>
      <sheetName val="parket"/>
      <sheetName val="SOBOSLIKAR-FASAD"/>
      <sheetName val="razni"/>
      <sheetName val="oprema dvor."/>
      <sheetName val="okoliš"/>
      <sheetName val="voda"/>
      <sheetName val="elektr"/>
      <sheetName val="PLIN"/>
      <sheetName val="zemljani"/>
      <sheetName val="bet.i ab"/>
      <sheetName val="zidar"/>
      <sheetName val="izolac."/>
      <sheetName val="krov.konstr"/>
      <sheetName val="krovo-lim"/>
      <sheetName val="stolar"/>
      <sheetName val="bravar"/>
      <sheetName val="keram i kamen"/>
      <sheetName val="soboslik"/>
      <sheetName val="razni "/>
      <sheetName val="REZIME"/>
      <sheetName val="materijali"/>
      <sheetName val="plan ponude-"/>
      <sheetName val="plan ponude- (3)"/>
      <sheetName val="plan ponude- (2)"/>
      <sheetName val="DOKAZNIC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LOGO (2)"/>
      <sheetName val="RAZNI RADOVI"/>
      <sheetName val="REZIME"/>
    </sheetNames>
    <sheetDataSet>
      <sheetData sheetId="0"/>
      <sheetData sheetId="1"/>
      <sheetData sheetId="2"/>
    </sheetDataSet>
  </externalBook>
</externalLink>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A1:H190"/>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B183" activeCellId="0" sqref="B183"/>
    </sheetView>
  </sheetViews>
  <sheetFormatPr defaultColWidth="9.15625" defaultRowHeight="12.75" zeroHeight="false" outlineLevelRow="0" outlineLevelCol="0"/>
  <cols>
    <col collapsed="false" customWidth="true" hidden="false" outlineLevel="0" max="1" min="1" style="1" width="6.42"/>
    <col collapsed="false" customWidth="true" hidden="false" outlineLevel="0" max="2" min="2" style="2" width="40"/>
    <col collapsed="false" customWidth="true" hidden="false" outlineLevel="0" max="3" min="3" style="1" width="7"/>
    <col collapsed="false" customWidth="true" hidden="false" outlineLevel="0" max="4" min="4" style="1" width="7.15"/>
    <col collapsed="false" customWidth="true" hidden="false" outlineLevel="0" max="5" min="5" style="1" width="2.14"/>
    <col collapsed="false" customWidth="true" hidden="false" outlineLevel="0" max="6" min="6" style="3" width="12.42"/>
    <col collapsed="false" customWidth="true" hidden="false" outlineLevel="0" max="7" min="7" style="1" width="2.14"/>
    <col collapsed="false" customWidth="true" hidden="false" outlineLevel="0" max="8" min="8" style="4" width="12.86"/>
    <col collapsed="false" customWidth="false" hidden="false" outlineLevel="0" max="1024" min="9" style="1" width="9.14"/>
  </cols>
  <sheetData>
    <row r="1" s="10" customFormat="true" ht="26.25" hidden="false" customHeight="true" outlineLevel="0" collapsed="false">
      <c r="A1" s="5" t="s">
        <v>0</v>
      </c>
      <c r="B1" s="5" t="s">
        <v>1</v>
      </c>
      <c r="C1" s="6" t="s">
        <v>2</v>
      </c>
      <c r="D1" s="7" t="s">
        <v>3</v>
      </c>
      <c r="E1" s="8"/>
      <c r="F1" s="9" t="s">
        <v>4</v>
      </c>
      <c r="G1" s="7"/>
      <c r="H1" s="5" t="s">
        <v>5</v>
      </c>
    </row>
    <row r="2" s="10" customFormat="true" ht="12.75" hidden="false" customHeight="false" outlineLevel="0" collapsed="false">
      <c r="A2" s="11"/>
      <c r="B2" s="12"/>
      <c r="C2" s="13"/>
      <c r="D2" s="13"/>
      <c r="E2" s="13"/>
      <c r="F2" s="14"/>
      <c r="G2" s="13"/>
      <c r="H2" s="15"/>
    </row>
    <row r="3" customFormat="false" ht="12.75" hidden="false" customHeight="false" outlineLevel="0" collapsed="false">
      <c r="A3" s="16" t="s">
        <v>6</v>
      </c>
      <c r="B3" s="17" t="s">
        <v>7</v>
      </c>
      <c r="C3" s="18"/>
      <c r="D3" s="18"/>
      <c r="E3" s="18"/>
      <c r="F3" s="19"/>
      <c r="G3" s="18"/>
      <c r="H3" s="20"/>
    </row>
    <row r="4" customFormat="false" ht="12.75" hidden="false" customHeight="false" outlineLevel="0" collapsed="false">
      <c r="A4" s="21"/>
      <c r="B4" s="22"/>
      <c r="C4" s="23"/>
      <c r="D4" s="24"/>
      <c r="E4" s="23"/>
      <c r="F4" s="25"/>
      <c r="G4" s="23"/>
      <c r="H4" s="26"/>
    </row>
    <row r="5" customFormat="false" ht="25.5" hidden="false" customHeight="false" outlineLevel="0" collapsed="false">
      <c r="A5" s="21" t="s">
        <v>8</v>
      </c>
      <c r="B5" s="12" t="s">
        <v>9</v>
      </c>
      <c r="C5" s="27"/>
      <c r="D5" s="27"/>
      <c r="E5" s="27"/>
      <c r="F5" s="28" t="n">
        <v>0</v>
      </c>
      <c r="G5" s="27"/>
      <c r="H5" s="29"/>
    </row>
    <row r="6" customFormat="false" ht="12.75" hidden="false" customHeight="false" outlineLevel="0" collapsed="false">
      <c r="A6" s="30"/>
      <c r="B6" s="31" t="s">
        <v>10</v>
      </c>
      <c r="C6" s="27"/>
      <c r="D6" s="27"/>
      <c r="E6" s="27"/>
      <c r="F6" s="28" t="n">
        <v>0</v>
      </c>
      <c r="G6" s="27"/>
      <c r="H6" s="29"/>
    </row>
    <row r="7" customFormat="false" ht="204" hidden="false" customHeight="false" outlineLevel="0" collapsed="false">
      <c r="A7" s="32"/>
      <c r="B7" s="33" t="s">
        <v>11</v>
      </c>
      <c r="C7" s="27"/>
      <c r="D7" s="27"/>
      <c r="E7" s="27"/>
      <c r="F7" s="28" t="n">
        <v>0</v>
      </c>
      <c r="G7" s="27"/>
      <c r="H7" s="29"/>
    </row>
    <row r="8" customFormat="false" ht="12.8" hidden="false" customHeight="false" outlineLevel="0" collapsed="false">
      <c r="A8" s="34"/>
      <c r="B8" s="35" t="s">
        <v>12</v>
      </c>
      <c r="C8" s="27" t="n">
        <v>3</v>
      </c>
      <c r="D8" s="36" t="s">
        <v>13</v>
      </c>
      <c r="E8" s="27" t="s">
        <v>14</v>
      </c>
      <c r="F8" s="28"/>
      <c r="G8" s="27" t="s">
        <v>15</v>
      </c>
      <c r="H8" s="29" t="n">
        <f aca="false">C8*F8</f>
        <v>0</v>
      </c>
    </row>
    <row r="9" customFormat="false" ht="12.75" hidden="false" customHeight="false" outlineLevel="0" collapsed="false">
      <c r="A9" s="34"/>
      <c r="B9" s="35"/>
      <c r="C9" s="27"/>
      <c r="D9" s="36"/>
      <c r="E9" s="27"/>
      <c r="F9" s="28"/>
      <c r="G9" s="27"/>
      <c r="H9" s="29"/>
    </row>
    <row r="10" customFormat="false" ht="25.5" hidden="false" customHeight="false" outlineLevel="0" collapsed="false">
      <c r="A10" s="37" t="s">
        <v>16</v>
      </c>
      <c r="B10" s="38" t="s">
        <v>17</v>
      </c>
      <c r="C10" s="27"/>
      <c r="D10" s="36"/>
      <c r="E10" s="27"/>
      <c r="F10" s="28"/>
      <c r="G10" s="27"/>
      <c r="H10" s="29"/>
    </row>
    <row r="11" customFormat="false" ht="127.5" hidden="false" customHeight="false" outlineLevel="0" collapsed="false">
      <c r="A11" s="34"/>
      <c r="B11" s="35" t="s">
        <v>18</v>
      </c>
      <c r="C11" s="27"/>
      <c r="D11" s="36"/>
      <c r="E11" s="27"/>
      <c r="F11" s="28"/>
      <c r="G11" s="27"/>
      <c r="H11" s="29"/>
    </row>
    <row r="12" customFormat="false" ht="12.8" hidden="false" customHeight="false" outlineLevel="0" collapsed="false">
      <c r="A12" s="34"/>
      <c r="B12" s="35" t="s">
        <v>19</v>
      </c>
      <c r="C12" s="27" t="n">
        <v>3</v>
      </c>
      <c r="D12" s="36" t="s">
        <v>13</v>
      </c>
      <c r="E12" s="27" t="s">
        <v>14</v>
      </c>
      <c r="F12" s="28"/>
      <c r="G12" s="27" t="s">
        <v>15</v>
      </c>
      <c r="H12" s="29" t="n">
        <f aca="false">C12*F12</f>
        <v>0</v>
      </c>
    </row>
    <row r="13" customFormat="false" ht="12.75" hidden="false" customHeight="false" outlineLevel="0" collapsed="false">
      <c r="A13" s="34"/>
      <c r="B13" s="35"/>
      <c r="C13" s="27"/>
      <c r="D13" s="36"/>
      <c r="E13" s="27"/>
      <c r="F13" s="28" t="n">
        <v>0</v>
      </c>
      <c r="G13" s="27"/>
      <c r="H13" s="29"/>
    </row>
    <row r="14" customFormat="false" ht="12.75" hidden="false" customHeight="false" outlineLevel="0" collapsed="false">
      <c r="A14" s="21" t="s">
        <v>20</v>
      </c>
      <c r="B14" s="39" t="s">
        <v>21</v>
      </c>
      <c r="C14" s="27"/>
      <c r="D14" s="40"/>
      <c r="E14" s="23"/>
      <c r="F14" s="25" t="n">
        <v>0</v>
      </c>
      <c r="G14" s="23"/>
      <c r="H14" s="41"/>
    </row>
    <row r="15" customFormat="false" ht="12.75" hidden="false" customHeight="false" outlineLevel="0" collapsed="false">
      <c r="A15" s="42"/>
      <c r="B15" s="22" t="s">
        <v>22</v>
      </c>
      <c r="C15" s="27"/>
      <c r="D15" s="40"/>
      <c r="E15" s="23"/>
      <c r="F15" s="25" t="n">
        <v>0</v>
      </c>
      <c r="G15" s="23"/>
      <c r="H15" s="43"/>
    </row>
    <row r="16" customFormat="false" ht="63.75" hidden="false" customHeight="false" outlineLevel="0" collapsed="false">
      <c r="A16" s="42"/>
      <c r="B16" s="44" t="s">
        <v>23</v>
      </c>
      <c r="C16" s="27"/>
      <c r="D16" s="40"/>
      <c r="E16" s="23"/>
      <c r="F16" s="25" t="n">
        <v>0</v>
      </c>
      <c r="G16" s="23"/>
      <c r="H16" s="43"/>
    </row>
    <row r="17" customFormat="false" ht="23.85" hidden="false" customHeight="false" outlineLevel="0" collapsed="false">
      <c r="A17" s="42"/>
      <c r="B17" s="44" t="s">
        <v>24</v>
      </c>
      <c r="C17" s="27" t="n">
        <v>10</v>
      </c>
      <c r="D17" s="45" t="s">
        <v>25</v>
      </c>
      <c r="E17" s="27" t="s">
        <v>14</v>
      </c>
      <c r="F17" s="28"/>
      <c r="G17" s="27" t="s">
        <v>15</v>
      </c>
      <c r="H17" s="29" t="n">
        <f aca="false">C17*F17</f>
        <v>0</v>
      </c>
    </row>
    <row r="18" customFormat="false" ht="12.75" hidden="false" customHeight="false" outlineLevel="0" collapsed="false">
      <c r="A18" s="46"/>
      <c r="B18" s="47"/>
      <c r="D18" s="48"/>
      <c r="F18" s="28" t="n">
        <v>0</v>
      </c>
    </row>
    <row r="19" customFormat="false" ht="12.75" hidden="false" customHeight="false" outlineLevel="0" collapsed="false">
      <c r="A19" s="49" t="s">
        <v>26</v>
      </c>
      <c r="B19" s="12" t="s">
        <v>27</v>
      </c>
      <c r="C19" s="27"/>
      <c r="D19" s="27"/>
      <c r="E19" s="27"/>
      <c r="F19" s="28" t="n">
        <v>0</v>
      </c>
      <c r="G19" s="27"/>
      <c r="H19" s="29"/>
    </row>
    <row r="20" customFormat="false" ht="12.75" hidden="false" customHeight="false" outlineLevel="0" collapsed="false">
      <c r="A20" s="30"/>
      <c r="B20" s="31" t="s">
        <v>10</v>
      </c>
      <c r="C20" s="27"/>
      <c r="D20" s="27"/>
      <c r="E20" s="27"/>
      <c r="F20" s="28" t="n">
        <v>0</v>
      </c>
      <c r="G20" s="27"/>
      <c r="H20" s="29"/>
    </row>
    <row r="21" customFormat="false" ht="76.5" hidden="false" customHeight="false" outlineLevel="0" collapsed="false">
      <c r="A21" s="27"/>
      <c r="B21" s="33" t="s">
        <v>28</v>
      </c>
      <c r="C21" s="27"/>
      <c r="D21" s="27"/>
      <c r="E21" s="27"/>
      <c r="F21" s="28" t="n">
        <v>0</v>
      </c>
      <c r="G21" s="27"/>
      <c r="H21" s="29"/>
    </row>
    <row r="22" customFormat="false" ht="23.85" hidden="false" customHeight="false" outlineLevel="0" collapsed="false">
      <c r="A22" s="27"/>
      <c r="B22" s="35" t="s">
        <v>29</v>
      </c>
      <c r="C22" s="27" t="n">
        <v>70</v>
      </c>
      <c r="D22" s="27" t="s">
        <v>25</v>
      </c>
      <c r="E22" s="27" t="s">
        <v>14</v>
      </c>
      <c r="F22" s="28"/>
      <c r="G22" s="27" t="s">
        <v>15</v>
      </c>
      <c r="H22" s="29" t="n">
        <f aca="false">C22*F22</f>
        <v>0</v>
      </c>
    </row>
    <row r="23" customFormat="false" ht="12.75" hidden="false" customHeight="false" outlineLevel="0" collapsed="false">
      <c r="A23" s="46"/>
      <c r="B23" s="47"/>
      <c r="D23" s="48"/>
      <c r="F23" s="28" t="n">
        <v>0</v>
      </c>
    </row>
    <row r="24" customFormat="false" ht="12.75" hidden="false" customHeight="false" outlineLevel="0" collapsed="false">
      <c r="A24" s="49" t="s">
        <v>30</v>
      </c>
      <c r="B24" s="12" t="s">
        <v>31</v>
      </c>
      <c r="C24" s="35"/>
      <c r="D24" s="35"/>
      <c r="E24" s="35"/>
      <c r="F24" s="50" t="n">
        <v>0</v>
      </c>
      <c r="G24" s="35"/>
      <c r="H24" s="51"/>
    </row>
    <row r="25" customFormat="false" ht="14.25" hidden="false" customHeight="false" outlineLevel="0" collapsed="false">
      <c r="A25" s="35"/>
      <c r="B25" s="22" t="s">
        <v>10</v>
      </c>
      <c r="C25" s="52"/>
      <c r="D25" s="53"/>
      <c r="E25" s="53"/>
      <c r="F25" s="54" t="n">
        <v>0</v>
      </c>
      <c r="G25" s="55"/>
      <c r="H25" s="56"/>
    </row>
    <row r="26" customFormat="false" ht="51" hidden="false" customHeight="false" outlineLevel="0" collapsed="false">
      <c r="A26" s="35"/>
      <c r="B26" s="33" t="s">
        <v>32</v>
      </c>
      <c r="C26" s="23"/>
      <c r="D26" s="24"/>
      <c r="E26" s="23"/>
      <c r="F26" s="54" t="n">
        <v>0</v>
      </c>
      <c r="G26" s="57"/>
      <c r="H26" s="58"/>
    </row>
    <row r="27" customFormat="false" ht="12.8" hidden="false" customHeight="false" outlineLevel="0" collapsed="false">
      <c r="A27" s="27"/>
      <c r="B27" s="59" t="s">
        <v>33</v>
      </c>
      <c r="C27" s="27" t="n">
        <v>1200</v>
      </c>
      <c r="D27" s="24" t="s">
        <v>34</v>
      </c>
      <c r="E27" s="23" t="s">
        <v>14</v>
      </c>
      <c r="F27" s="54"/>
      <c r="G27" s="57" t="s">
        <v>15</v>
      </c>
      <c r="H27" s="29" t="n">
        <f aca="false">C27*F27</f>
        <v>0</v>
      </c>
    </row>
    <row r="28" customFormat="false" ht="12.75" hidden="false" customHeight="false" outlineLevel="0" collapsed="false">
      <c r="A28" s="27"/>
      <c r="B28" s="59"/>
      <c r="C28" s="27"/>
      <c r="D28" s="24"/>
      <c r="E28" s="23"/>
      <c r="F28" s="54" t="n">
        <v>0</v>
      </c>
      <c r="G28" s="57"/>
      <c r="H28" s="29"/>
    </row>
    <row r="29" customFormat="false" ht="25.5" hidden="false" customHeight="false" outlineLevel="0" collapsed="false">
      <c r="A29" s="49" t="s">
        <v>35</v>
      </c>
      <c r="B29" s="22" t="s">
        <v>36</v>
      </c>
      <c r="C29" s="27"/>
      <c r="D29" s="24"/>
      <c r="E29" s="23"/>
      <c r="F29" s="54" t="n">
        <v>0</v>
      </c>
      <c r="G29" s="57"/>
      <c r="H29" s="29"/>
    </row>
    <row r="30" customFormat="false" ht="12.75" hidden="false" customHeight="false" outlineLevel="0" collapsed="false">
      <c r="A30" s="27"/>
      <c r="B30" s="31" t="s">
        <v>37</v>
      </c>
      <c r="C30" s="27"/>
      <c r="D30" s="24"/>
      <c r="E30" s="23"/>
      <c r="F30" s="54" t="n">
        <v>0</v>
      </c>
      <c r="G30" s="57"/>
      <c r="H30" s="29"/>
    </row>
    <row r="31" customFormat="false" ht="191.25" hidden="false" customHeight="false" outlineLevel="0" collapsed="false">
      <c r="A31" s="27"/>
      <c r="B31" s="33" t="s">
        <v>38</v>
      </c>
      <c r="C31" s="27"/>
      <c r="D31" s="24"/>
      <c r="E31" s="23"/>
      <c r="F31" s="54" t="n">
        <v>0</v>
      </c>
      <c r="G31" s="57"/>
      <c r="H31" s="29"/>
    </row>
    <row r="32" customFormat="false" ht="12.8" hidden="false" customHeight="false" outlineLevel="0" collapsed="false">
      <c r="A32" s="27"/>
      <c r="B32" s="33" t="s">
        <v>39</v>
      </c>
      <c r="C32" s="27" t="n">
        <v>10</v>
      </c>
      <c r="D32" s="24" t="s">
        <v>25</v>
      </c>
      <c r="E32" s="23" t="s">
        <v>14</v>
      </c>
      <c r="F32" s="54"/>
      <c r="G32" s="57" t="s">
        <v>15</v>
      </c>
      <c r="H32" s="29" t="n">
        <f aca="false">C32*F32</f>
        <v>0</v>
      </c>
    </row>
    <row r="33" customFormat="false" ht="12.75" hidden="false" customHeight="false" outlineLevel="0" collapsed="false">
      <c r="A33" s="27"/>
      <c r="B33" s="33"/>
      <c r="C33" s="27"/>
      <c r="D33" s="24"/>
      <c r="E33" s="23"/>
      <c r="F33" s="54"/>
      <c r="G33" s="57"/>
      <c r="H33" s="29"/>
    </row>
    <row r="34" customFormat="false" ht="25.5" hidden="false" customHeight="false" outlineLevel="0" collapsed="false">
      <c r="A34" s="60" t="s">
        <v>40</v>
      </c>
      <c r="B34" s="61" t="s">
        <v>41</v>
      </c>
      <c r="C34" s="62"/>
      <c r="D34" s="63"/>
      <c r="E34" s="62"/>
      <c r="F34" s="64"/>
      <c r="G34" s="62"/>
      <c r="H34" s="65"/>
    </row>
    <row r="35" customFormat="false" ht="140.25" hidden="false" customHeight="false" outlineLevel="0" collapsed="false">
      <c r="A35" s="66"/>
      <c r="B35" s="59" t="s">
        <v>42</v>
      </c>
      <c r="C35" s="62"/>
      <c r="D35" s="63"/>
      <c r="E35" s="62"/>
      <c r="F35" s="64"/>
      <c r="G35" s="62"/>
      <c r="H35" s="65"/>
    </row>
    <row r="36" customFormat="false" ht="12.75" hidden="false" customHeight="false" outlineLevel="0" collapsed="false">
      <c r="A36" s="66"/>
      <c r="B36" s="67" t="s">
        <v>43</v>
      </c>
      <c r="C36" s="62"/>
      <c r="D36" s="68"/>
      <c r="E36" s="62"/>
      <c r="F36" s="64"/>
      <c r="G36" s="62"/>
      <c r="H36" s="65"/>
    </row>
    <row r="37" customFormat="false" ht="15" hidden="false" customHeight="true" outlineLevel="0" collapsed="false">
      <c r="A37" s="34"/>
      <c r="B37" s="67" t="s">
        <v>44</v>
      </c>
      <c r="C37" s="62" t="s">
        <v>13</v>
      </c>
      <c r="D37" s="24" t="n">
        <v>1</v>
      </c>
      <c r="E37" s="62" t="s">
        <v>14</v>
      </c>
      <c r="F37" s="69"/>
      <c r="G37" s="62" t="s">
        <v>15</v>
      </c>
      <c r="H37" s="70" t="n">
        <f aca="false">D37*F37</f>
        <v>0</v>
      </c>
    </row>
    <row r="38" customFormat="false" ht="12.75" hidden="false" customHeight="false" outlineLevel="0" collapsed="false">
      <c r="A38" s="27"/>
      <c r="B38" s="33"/>
      <c r="C38" s="27"/>
      <c r="D38" s="24"/>
      <c r="E38" s="23"/>
      <c r="F38" s="54"/>
      <c r="G38" s="57"/>
      <c r="H38" s="29"/>
    </row>
    <row r="39" customFormat="false" ht="25.5" hidden="false" customHeight="false" outlineLevel="0" collapsed="false">
      <c r="A39" s="71" t="s">
        <v>45</v>
      </c>
      <c r="B39" s="12" t="s">
        <v>46</v>
      </c>
      <c r="C39" s="72"/>
      <c r="D39" s="45"/>
      <c r="E39" s="27"/>
      <c r="F39" s="28" t="n">
        <v>0</v>
      </c>
      <c r="G39" s="45"/>
      <c r="H39" s="73"/>
    </row>
    <row r="40" customFormat="false" ht="76.5" hidden="false" customHeight="false" outlineLevel="0" collapsed="false">
      <c r="A40" s="27"/>
      <c r="B40" s="33" t="s">
        <v>47</v>
      </c>
      <c r="C40" s="72"/>
      <c r="D40" s="45"/>
      <c r="E40" s="27"/>
      <c r="F40" s="28" t="n">
        <v>0</v>
      </c>
      <c r="G40" s="45"/>
      <c r="H40" s="73"/>
    </row>
    <row r="41" customFormat="false" ht="12.8" hidden="false" customHeight="false" outlineLevel="0" collapsed="false">
      <c r="A41" s="27"/>
      <c r="B41" s="35" t="s">
        <v>48</v>
      </c>
      <c r="C41" s="27" t="n">
        <v>1</v>
      </c>
      <c r="D41" s="45" t="s">
        <v>13</v>
      </c>
      <c r="E41" s="27" t="s">
        <v>14</v>
      </c>
      <c r="F41" s="28"/>
      <c r="G41" s="45" t="s">
        <v>15</v>
      </c>
      <c r="H41" s="29" t="n">
        <f aca="false">C41*F41</f>
        <v>0</v>
      </c>
    </row>
    <row r="42" customFormat="false" ht="12.75" hidden="false" customHeight="false" outlineLevel="0" collapsed="false">
      <c r="A42" s="74"/>
      <c r="B42" s="67"/>
      <c r="C42" s="27"/>
      <c r="D42" s="27"/>
      <c r="E42" s="27"/>
      <c r="F42" s="28" t="n">
        <v>0</v>
      </c>
      <c r="G42" s="27"/>
      <c r="H42" s="29"/>
    </row>
    <row r="43" customFormat="false" ht="25.5" hidden="false" customHeight="false" outlineLevel="0" collapsed="false">
      <c r="A43" s="71" t="s">
        <v>49</v>
      </c>
      <c r="B43" s="12" t="s">
        <v>50</v>
      </c>
      <c r="C43" s="72"/>
      <c r="D43" s="45"/>
      <c r="E43" s="27"/>
      <c r="F43" s="28" t="n">
        <v>0</v>
      </c>
      <c r="G43" s="45"/>
      <c r="H43" s="73"/>
    </row>
    <row r="44" customFormat="false" ht="127.5" hidden="false" customHeight="false" outlineLevel="0" collapsed="false">
      <c r="A44" s="27"/>
      <c r="B44" s="33" t="s">
        <v>51</v>
      </c>
      <c r="C44" s="72"/>
      <c r="D44" s="45"/>
      <c r="E44" s="27"/>
      <c r="F44" s="28" t="n">
        <v>0</v>
      </c>
      <c r="G44" s="45"/>
      <c r="H44" s="73"/>
    </row>
    <row r="45" customFormat="false" ht="12.8" hidden="false" customHeight="false" outlineLevel="0" collapsed="false">
      <c r="A45" s="27"/>
      <c r="B45" s="35" t="s">
        <v>48</v>
      </c>
      <c r="C45" s="27" t="n">
        <v>1</v>
      </c>
      <c r="D45" s="45" t="s">
        <v>13</v>
      </c>
      <c r="E45" s="27" t="s">
        <v>14</v>
      </c>
      <c r="F45" s="28"/>
      <c r="G45" s="45" t="s">
        <v>15</v>
      </c>
      <c r="H45" s="29" t="n">
        <f aca="false">C45*F45</f>
        <v>0</v>
      </c>
    </row>
    <row r="46" customFormat="false" ht="12.75" hidden="false" customHeight="false" outlineLevel="0" collapsed="false">
      <c r="A46" s="27"/>
      <c r="B46" s="35"/>
      <c r="C46" s="72"/>
      <c r="D46" s="45"/>
      <c r="E46" s="27"/>
      <c r="F46" s="28" t="n">
        <v>0</v>
      </c>
      <c r="G46" s="45"/>
      <c r="H46" s="73"/>
    </row>
    <row r="47" s="27" customFormat="true" ht="12.75" hidden="false" customHeight="false" outlineLevel="0" collapsed="false">
      <c r="A47" s="75"/>
      <c r="B47" s="76" t="s">
        <v>52</v>
      </c>
      <c r="C47" s="77"/>
      <c r="D47" s="77"/>
      <c r="E47" s="77"/>
      <c r="F47" s="78"/>
      <c r="G47" s="77" t="s">
        <v>15</v>
      </c>
      <c r="H47" s="79" t="n">
        <f aca="false">SUM(H5:H45)</f>
        <v>0</v>
      </c>
    </row>
    <row r="48" s="27" customFormat="true" ht="37.5" hidden="false" customHeight="true" outlineLevel="0" collapsed="false">
      <c r="A48" s="74"/>
      <c r="B48" s="44"/>
      <c r="C48" s="23"/>
      <c r="D48" s="24"/>
      <c r="E48" s="23"/>
      <c r="F48" s="80"/>
      <c r="G48" s="23"/>
      <c r="H48" s="43"/>
    </row>
    <row r="49" customFormat="false" ht="12.75" hidden="false" customHeight="false" outlineLevel="0" collapsed="false">
      <c r="A49" s="81" t="s">
        <v>53</v>
      </c>
      <c r="B49" s="82" t="s">
        <v>54</v>
      </c>
      <c r="C49" s="18"/>
      <c r="D49" s="18"/>
      <c r="E49" s="18"/>
      <c r="F49" s="19"/>
      <c r="G49" s="18"/>
      <c r="H49" s="20"/>
    </row>
    <row r="50" customFormat="false" ht="18" hidden="false" customHeight="true" outlineLevel="0" collapsed="false">
      <c r="A50" s="83"/>
      <c r="B50" s="83"/>
      <c r="F50" s="3" t="n">
        <v>0</v>
      </c>
    </row>
    <row r="51" customFormat="false" ht="25.5" hidden="false" customHeight="false" outlineLevel="0" collapsed="false">
      <c r="A51" s="21" t="s">
        <v>55</v>
      </c>
      <c r="B51" s="84" t="s">
        <v>56</v>
      </c>
      <c r="C51" s="27"/>
      <c r="D51" s="27"/>
      <c r="E51" s="27"/>
      <c r="F51" s="3" t="n">
        <v>0</v>
      </c>
      <c r="G51" s="27"/>
      <c r="H51" s="29"/>
    </row>
    <row r="52" customFormat="false" ht="12.75" hidden="false" customHeight="false" outlineLevel="0" collapsed="false">
      <c r="A52" s="85"/>
      <c r="B52" s="22" t="s">
        <v>57</v>
      </c>
      <c r="C52" s="27"/>
      <c r="D52" s="27"/>
      <c r="E52" s="27"/>
      <c r="F52" s="3" t="n">
        <v>0</v>
      </c>
      <c r="G52" s="27"/>
      <c r="H52" s="29"/>
    </row>
    <row r="53" customFormat="false" ht="204" hidden="false" customHeight="false" outlineLevel="0" collapsed="false">
      <c r="A53" s="85"/>
      <c r="B53" s="33" t="s">
        <v>58</v>
      </c>
      <c r="C53" s="27"/>
      <c r="D53" s="27"/>
      <c r="E53" s="27"/>
      <c r="F53" s="3" t="n">
        <v>0</v>
      </c>
      <c r="G53" s="27"/>
      <c r="H53" s="29"/>
    </row>
    <row r="54" customFormat="false" ht="12.8" hidden="false" customHeight="false" outlineLevel="0" collapsed="false">
      <c r="A54" s="85"/>
      <c r="B54" s="85" t="s">
        <v>59</v>
      </c>
      <c r="C54" s="27" t="n">
        <v>300</v>
      </c>
      <c r="D54" s="27" t="s">
        <v>60</v>
      </c>
      <c r="E54" s="27" t="s">
        <v>14</v>
      </c>
      <c r="G54" s="27" t="s">
        <v>15</v>
      </c>
      <c r="H54" s="29" t="n">
        <f aca="false">C54*F54</f>
        <v>0</v>
      </c>
    </row>
    <row r="55" customFormat="false" ht="41.25" hidden="false" customHeight="true" outlineLevel="0" collapsed="false">
      <c r="A55" s="85"/>
      <c r="B55" s="85"/>
      <c r="C55" s="27"/>
      <c r="D55" s="27"/>
      <c r="E55" s="27"/>
      <c r="F55" s="3" t="n">
        <v>0</v>
      </c>
      <c r="G55" s="27"/>
      <c r="H55" s="29"/>
    </row>
    <row r="56" customFormat="false" ht="25.5" hidden="false" customHeight="false" outlineLevel="0" collapsed="false">
      <c r="A56" s="21" t="s">
        <v>61</v>
      </c>
      <c r="B56" s="22" t="s">
        <v>62</v>
      </c>
      <c r="C56" s="86"/>
      <c r="D56" s="68"/>
      <c r="E56" s="86"/>
      <c r="F56" s="25" t="n">
        <v>0</v>
      </c>
      <c r="G56" s="86"/>
      <c r="H56" s="87"/>
    </row>
    <row r="57" customFormat="false" ht="12.75" hidden="false" customHeight="false" outlineLevel="0" collapsed="false">
      <c r="A57" s="74"/>
      <c r="B57" s="88" t="s">
        <v>63</v>
      </c>
      <c r="C57" s="86"/>
      <c r="D57" s="68"/>
      <c r="E57" s="86"/>
      <c r="F57" s="25" t="n">
        <v>0</v>
      </c>
      <c r="G57" s="86"/>
      <c r="H57" s="87"/>
    </row>
    <row r="58" customFormat="false" ht="255" hidden="false" customHeight="false" outlineLevel="0" collapsed="false">
      <c r="A58" s="74"/>
      <c r="B58" s="33" t="s">
        <v>64</v>
      </c>
      <c r="C58" s="23"/>
      <c r="D58" s="24"/>
      <c r="E58" s="23"/>
      <c r="F58" s="25" t="n">
        <v>0</v>
      </c>
      <c r="G58" s="23"/>
      <c r="H58" s="89"/>
    </row>
    <row r="59" customFormat="false" ht="12.8" hidden="false" customHeight="false" outlineLevel="0" collapsed="false">
      <c r="A59" s="74"/>
      <c r="B59" s="88" t="s">
        <v>65</v>
      </c>
      <c r="C59" s="27" t="n">
        <v>100</v>
      </c>
      <c r="D59" s="27" t="s">
        <v>60</v>
      </c>
      <c r="E59" s="27" t="s">
        <v>14</v>
      </c>
      <c r="G59" s="27" t="s">
        <v>15</v>
      </c>
      <c r="H59" s="29" t="n">
        <f aca="false">C59*F59</f>
        <v>0</v>
      </c>
    </row>
    <row r="60" customFormat="false" ht="12.75" hidden="false" customHeight="false" outlineLevel="0" collapsed="false">
      <c r="A60" s="90"/>
      <c r="B60" s="90"/>
      <c r="F60" s="3" t="n">
        <v>0</v>
      </c>
    </row>
    <row r="61" customFormat="false" ht="12.75" hidden="false" customHeight="false" outlineLevel="0" collapsed="false">
      <c r="A61" s="21" t="s">
        <v>66</v>
      </c>
      <c r="B61" s="21" t="s">
        <v>67</v>
      </c>
      <c r="C61" s="27"/>
      <c r="D61" s="27"/>
      <c r="E61" s="27"/>
      <c r="F61" s="3" t="n">
        <v>0</v>
      </c>
      <c r="G61" s="27"/>
      <c r="H61" s="29"/>
    </row>
    <row r="62" customFormat="false" ht="12.75" hidden="false" customHeight="false" outlineLevel="0" collapsed="false">
      <c r="A62" s="85"/>
      <c r="B62" s="21" t="s">
        <v>68</v>
      </c>
      <c r="C62" s="27"/>
      <c r="D62" s="27"/>
      <c r="E62" s="27"/>
      <c r="F62" s="3" t="n">
        <v>0</v>
      </c>
      <c r="G62" s="27"/>
      <c r="H62" s="29"/>
    </row>
    <row r="63" customFormat="false" ht="206.25" hidden="false" customHeight="true" outlineLevel="0" collapsed="false">
      <c r="A63" s="85"/>
      <c r="B63" s="33" t="s">
        <v>69</v>
      </c>
      <c r="C63" s="27"/>
      <c r="D63" s="27"/>
      <c r="E63" s="27"/>
      <c r="F63" s="3" t="n">
        <v>0</v>
      </c>
      <c r="G63" s="27"/>
      <c r="H63" s="29"/>
    </row>
    <row r="64" customFormat="false" ht="12.8" hidden="false" customHeight="false" outlineLevel="0" collapsed="false">
      <c r="A64" s="85"/>
      <c r="B64" s="91" t="s">
        <v>70</v>
      </c>
      <c r="C64" s="27" t="n">
        <v>1200</v>
      </c>
      <c r="D64" s="27" t="s">
        <v>71</v>
      </c>
      <c r="E64" s="27" t="s">
        <v>14</v>
      </c>
      <c r="G64" s="27" t="s">
        <v>15</v>
      </c>
      <c r="H64" s="29" t="n">
        <f aca="false">C64*F64</f>
        <v>0</v>
      </c>
    </row>
    <row r="65" customFormat="false" ht="12.75" hidden="false" customHeight="false" outlineLevel="0" collapsed="false">
      <c r="A65" s="85"/>
      <c r="B65" s="91"/>
      <c r="C65" s="27"/>
      <c r="D65" s="27"/>
      <c r="E65" s="27"/>
      <c r="F65" s="3" t="n">
        <v>0</v>
      </c>
      <c r="G65" s="27"/>
      <c r="H65" s="29"/>
    </row>
    <row r="66" customFormat="false" ht="12.75" hidden="false" customHeight="false" outlineLevel="0" collapsed="false">
      <c r="A66" s="49" t="s">
        <v>72</v>
      </c>
      <c r="B66" s="21" t="s">
        <v>73</v>
      </c>
      <c r="C66" s="27"/>
      <c r="D66" s="27"/>
      <c r="E66" s="27"/>
      <c r="F66" s="3" t="n">
        <v>0</v>
      </c>
      <c r="G66" s="27"/>
      <c r="H66" s="29"/>
    </row>
    <row r="67" customFormat="false" ht="38.25" hidden="false" customHeight="false" outlineLevel="0" collapsed="false">
      <c r="A67" s="27"/>
      <c r="B67" s="33" t="s">
        <v>74</v>
      </c>
      <c r="C67" s="27"/>
      <c r="D67" s="27"/>
      <c r="E67" s="27"/>
      <c r="F67" s="3" t="n">
        <v>0</v>
      </c>
      <c r="G67" s="27"/>
      <c r="H67" s="29"/>
    </row>
    <row r="68" customFormat="false" ht="12.8" hidden="false" customHeight="false" outlineLevel="0" collapsed="false">
      <c r="A68" s="92"/>
      <c r="B68" s="85" t="s">
        <v>33</v>
      </c>
      <c r="C68" s="27" t="n">
        <v>50</v>
      </c>
      <c r="D68" s="27" t="s">
        <v>71</v>
      </c>
      <c r="E68" s="27" t="s">
        <v>14</v>
      </c>
      <c r="G68" s="27" t="s">
        <v>15</v>
      </c>
      <c r="H68" s="29" t="n">
        <f aca="false">C68*F68</f>
        <v>0</v>
      </c>
    </row>
    <row r="69" customFormat="false" ht="12.75" hidden="false" customHeight="false" outlineLevel="0" collapsed="false">
      <c r="A69" s="85"/>
      <c r="B69" s="91"/>
      <c r="C69" s="27"/>
      <c r="D69" s="27"/>
      <c r="E69" s="27"/>
      <c r="F69" s="3" t="n">
        <v>0</v>
      </c>
      <c r="G69" s="27"/>
      <c r="H69" s="29"/>
    </row>
    <row r="70" customFormat="false" ht="12.75" hidden="false" customHeight="false" outlineLevel="0" collapsed="false">
      <c r="A70" s="93"/>
      <c r="B70" s="94" t="s">
        <v>75</v>
      </c>
      <c r="C70" s="77"/>
      <c r="D70" s="77"/>
      <c r="E70" s="77"/>
      <c r="F70" s="78"/>
      <c r="G70" s="77" t="s">
        <v>15</v>
      </c>
      <c r="H70" s="79" t="n">
        <f aca="false">SUM(H50:H68)</f>
        <v>0</v>
      </c>
    </row>
    <row r="71" customFormat="false" ht="38.25" hidden="false" customHeight="true" outlineLevel="0" collapsed="false">
      <c r="A71" s="95"/>
      <c r="B71" s="96"/>
      <c r="C71" s="97"/>
      <c r="D71" s="48"/>
      <c r="F71" s="28"/>
      <c r="G71" s="48"/>
      <c r="H71" s="98"/>
    </row>
    <row r="72" s="101" customFormat="true" ht="12.75" hidden="false" customHeight="false" outlineLevel="0" collapsed="false">
      <c r="A72" s="81" t="s">
        <v>76</v>
      </c>
      <c r="B72" s="82" t="s">
        <v>77</v>
      </c>
      <c r="C72" s="99"/>
      <c r="D72" s="99"/>
      <c r="E72" s="99"/>
      <c r="F72" s="19"/>
      <c r="G72" s="99"/>
      <c r="H72" s="100"/>
    </row>
    <row r="73" s="10" customFormat="true" ht="38.25" hidden="false" customHeight="false" outlineLevel="0" collapsed="false">
      <c r="A73" s="21" t="s">
        <v>78</v>
      </c>
      <c r="B73" s="22" t="s">
        <v>79</v>
      </c>
      <c r="C73" s="21"/>
      <c r="D73" s="21"/>
      <c r="E73" s="21"/>
      <c r="F73" s="102"/>
      <c r="G73" s="21"/>
      <c r="H73" s="21"/>
    </row>
    <row r="74" s="10" customFormat="true" ht="12.75" hidden="false" customHeight="false" outlineLevel="0" collapsed="false">
      <c r="A74" s="85"/>
      <c r="B74" s="21" t="s">
        <v>80</v>
      </c>
      <c r="C74" s="27"/>
      <c r="D74" s="27"/>
      <c r="E74" s="27"/>
      <c r="F74" s="3"/>
      <c r="G74" s="27"/>
      <c r="H74" s="29"/>
    </row>
    <row r="75" s="10" customFormat="true" ht="309.75" hidden="false" customHeight="true" outlineLevel="0" collapsed="false">
      <c r="A75" s="85"/>
      <c r="B75" s="33" t="s">
        <v>81</v>
      </c>
      <c r="C75" s="27"/>
      <c r="D75" s="27"/>
      <c r="E75" s="27"/>
      <c r="F75" s="3"/>
      <c r="G75" s="27"/>
      <c r="H75" s="29"/>
    </row>
    <row r="76" s="10" customFormat="true" ht="23.85" hidden="false" customHeight="false" outlineLevel="0" collapsed="false">
      <c r="A76" s="85"/>
      <c r="B76" s="35" t="s">
        <v>82</v>
      </c>
      <c r="C76" s="27" t="n">
        <v>300</v>
      </c>
      <c r="D76" s="27" t="s">
        <v>60</v>
      </c>
      <c r="E76" s="27" t="s">
        <v>14</v>
      </c>
      <c r="F76" s="3"/>
      <c r="G76" s="27" t="s">
        <v>15</v>
      </c>
      <c r="H76" s="29" t="n">
        <f aca="false">C76*F76</f>
        <v>0</v>
      </c>
    </row>
    <row r="77" s="10" customFormat="true" ht="12.75" hidden="false" customHeight="false" outlineLevel="0" collapsed="false">
      <c r="A77" s="90"/>
      <c r="B77" s="2"/>
      <c r="C77" s="1"/>
      <c r="D77" s="1"/>
      <c r="E77" s="1"/>
      <c r="F77" s="3" t="n">
        <v>0</v>
      </c>
      <c r="G77" s="1"/>
      <c r="H77" s="4"/>
    </row>
    <row r="78" s="10" customFormat="true" ht="15.75" hidden="false" customHeight="true" outlineLevel="0" collapsed="false">
      <c r="A78" s="103" t="s">
        <v>83</v>
      </c>
      <c r="B78" s="12" t="s">
        <v>84</v>
      </c>
      <c r="C78" s="1"/>
      <c r="D78" s="1"/>
      <c r="E78" s="1"/>
      <c r="F78" s="3" t="n">
        <v>0</v>
      </c>
      <c r="G78" s="1"/>
      <c r="H78" s="4"/>
    </row>
    <row r="79" s="10" customFormat="true" ht="63.75" hidden="false" customHeight="false" outlineLevel="0" collapsed="false">
      <c r="A79" s="90"/>
      <c r="B79" s="33" t="s">
        <v>85</v>
      </c>
      <c r="C79" s="1"/>
      <c r="D79" s="27"/>
      <c r="E79" s="27"/>
      <c r="F79" s="3" t="n">
        <v>0</v>
      </c>
      <c r="G79" s="27"/>
      <c r="H79" s="29"/>
    </row>
    <row r="80" s="10" customFormat="true" ht="18" hidden="false" customHeight="true" outlineLevel="0" collapsed="false">
      <c r="A80" s="90"/>
      <c r="B80" s="35" t="s">
        <v>86</v>
      </c>
      <c r="C80" s="27" t="n">
        <v>1200</v>
      </c>
      <c r="D80" s="27" t="s">
        <v>71</v>
      </c>
      <c r="E80" s="27" t="s">
        <v>14</v>
      </c>
      <c r="F80" s="3"/>
      <c r="G80" s="27" t="s">
        <v>15</v>
      </c>
      <c r="H80" s="29" t="n">
        <f aca="false">C80*F80</f>
        <v>0</v>
      </c>
    </row>
    <row r="81" s="10" customFormat="true" ht="12.75" hidden="false" customHeight="false" outlineLevel="0" collapsed="false">
      <c r="A81" s="90"/>
      <c r="B81" s="2"/>
      <c r="C81" s="1"/>
      <c r="D81" s="1"/>
      <c r="E81" s="1"/>
      <c r="F81" s="3" t="n">
        <v>0</v>
      </c>
      <c r="G81" s="1"/>
      <c r="H81" s="4"/>
    </row>
    <row r="82" customFormat="false" ht="12.75" hidden="false" customHeight="false" outlineLevel="0" collapsed="false">
      <c r="A82" s="93"/>
      <c r="B82" s="94" t="s">
        <v>87</v>
      </c>
      <c r="C82" s="77"/>
      <c r="D82" s="77"/>
      <c r="E82" s="77"/>
      <c r="F82" s="78"/>
      <c r="G82" s="77" t="s">
        <v>15</v>
      </c>
      <c r="H82" s="79" t="n">
        <f aca="false">SUM(H76:H81)</f>
        <v>0</v>
      </c>
    </row>
    <row r="83" customFormat="false" ht="174" hidden="false" customHeight="true" outlineLevel="0" collapsed="false"/>
    <row r="84" customFormat="false" ht="12.75" hidden="false" customHeight="false" outlineLevel="0" collapsed="false">
      <c r="A84" s="81" t="s">
        <v>88</v>
      </c>
      <c r="B84" s="17" t="s">
        <v>89</v>
      </c>
      <c r="C84" s="18"/>
      <c r="D84" s="18"/>
      <c r="E84" s="18"/>
      <c r="F84" s="19"/>
      <c r="G84" s="18"/>
      <c r="H84" s="20"/>
    </row>
    <row r="85" customFormat="false" ht="12.75" hidden="false" customHeight="false" outlineLevel="0" collapsed="false">
      <c r="A85" s="21"/>
      <c r="B85" s="12"/>
      <c r="C85" s="27"/>
      <c r="D85" s="27"/>
      <c r="E85" s="27"/>
      <c r="G85" s="27"/>
      <c r="H85" s="29"/>
    </row>
    <row r="86" customFormat="false" ht="38.25" hidden="false" customHeight="false" outlineLevel="0" collapsed="false">
      <c r="A86" s="21" t="s">
        <v>90</v>
      </c>
      <c r="B86" s="12" t="s">
        <v>91</v>
      </c>
    </row>
    <row r="87" customFormat="false" ht="12.75" hidden="false" customHeight="false" outlineLevel="0" collapsed="false">
      <c r="A87" s="85"/>
      <c r="B87" s="12" t="s">
        <v>92</v>
      </c>
    </row>
    <row r="88" customFormat="false" ht="191.25" hidden="false" customHeight="false" outlineLevel="0" collapsed="false">
      <c r="A88" s="85"/>
      <c r="B88" s="33" t="s">
        <v>93</v>
      </c>
    </row>
    <row r="89" customFormat="false" ht="12.8" hidden="false" customHeight="false" outlineLevel="0" collapsed="false">
      <c r="A89" s="85"/>
      <c r="B89" s="35" t="s">
        <v>94</v>
      </c>
      <c r="C89" s="27" t="n">
        <v>95</v>
      </c>
      <c r="D89" s="45" t="s">
        <v>25</v>
      </c>
      <c r="E89" s="27" t="s">
        <v>14</v>
      </c>
      <c r="G89" s="27" t="s">
        <v>15</v>
      </c>
      <c r="H89" s="29" t="n">
        <f aca="false">C89*F89</f>
        <v>0</v>
      </c>
    </row>
    <row r="90" customFormat="false" ht="12.75" hidden="false" customHeight="false" outlineLevel="0" collapsed="false">
      <c r="A90" s="85"/>
      <c r="B90" s="35"/>
      <c r="C90" s="27"/>
      <c r="D90" s="45"/>
      <c r="E90" s="27"/>
      <c r="G90" s="27"/>
      <c r="H90" s="29"/>
    </row>
    <row r="91" s="106" customFormat="true" ht="12.75" hidden="false" customHeight="true" outlineLevel="0" collapsed="false">
      <c r="A91" s="104" t="s">
        <v>95</v>
      </c>
      <c r="B91" s="105" t="s">
        <v>96</v>
      </c>
      <c r="C91" s="105"/>
      <c r="D91" s="105"/>
      <c r="E91" s="105"/>
      <c r="F91" s="105"/>
      <c r="G91" s="105"/>
      <c r="H91" s="105"/>
    </row>
    <row r="92" s="108" customFormat="true" ht="12.75" hidden="false" customHeight="false" outlineLevel="0" collapsed="false">
      <c r="A92" s="61"/>
      <c r="B92" s="107" t="s">
        <v>97</v>
      </c>
      <c r="C92" s="61"/>
      <c r="D92" s="61"/>
      <c r="E92" s="61"/>
      <c r="F92" s="61"/>
      <c r="G92" s="61"/>
      <c r="H92" s="61"/>
    </row>
    <row r="93" s="115" customFormat="true" ht="216.75" hidden="false" customHeight="false" outlineLevel="0" collapsed="false">
      <c r="A93" s="109"/>
      <c r="B93" s="110" t="s">
        <v>98</v>
      </c>
      <c r="C93" s="111"/>
      <c r="D93" s="112"/>
      <c r="E93" s="111"/>
      <c r="F93" s="113"/>
      <c r="G93" s="111"/>
      <c r="H93" s="114"/>
    </row>
    <row r="94" s="108" customFormat="true" ht="12.8" hidden="false" customHeight="false" outlineLevel="0" collapsed="false">
      <c r="A94" s="116"/>
      <c r="B94" s="117" t="s">
        <v>99</v>
      </c>
      <c r="C94" s="62" t="s">
        <v>13</v>
      </c>
      <c r="D94" s="24" t="n">
        <v>2</v>
      </c>
      <c r="E94" s="62" t="s">
        <v>14</v>
      </c>
      <c r="F94" s="69"/>
      <c r="G94" s="62" t="s">
        <v>15</v>
      </c>
      <c r="H94" s="118" t="n">
        <f aca="false">D94*F94</f>
        <v>0</v>
      </c>
    </row>
    <row r="95" customFormat="false" ht="12.75" hidden="false" customHeight="false" outlineLevel="0" collapsed="false">
      <c r="A95" s="85"/>
      <c r="B95" s="35"/>
      <c r="C95" s="27"/>
      <c r="D95" s="45"/>
      <c r="E95" s="27"/>
      <c r="G95" s="27"/>
      <c r="H95" s="29"/>
    </row>
    <row r="96" customFormat="false" ht="12.75" hidden="false" customHeight="false" outlineLevel="0" collapsed="false">
      <c r="A96" s="93"/>
      <c r="B96" s="76" t="s">
        <v>100</v>
      </c>
      <c r="C96" s="77"/>
      <c r="D96" s="77"/>
      <c r="E96" s="77"/>
      <c r="F96" s="78"/>
      <c r="G96" s="119" t="s">
        <v>15</v>
      </c>
      <c r="H96" s="79" t="n">
        <f aca="false">SUM(H89:H95)</f>
        <v>0</v>
      </c>
    </row>
    <row r="97" customFormat="false" ht="138" hidden="false" customHeight="true" outlineLevel="0" collapsed="false"/>
    <row r="98" customFormat="false" ht="12.75" hidden="false" customHeight="false" outlineLevel="0" collapsed="false">
      <c r="A98" s="81" t="s">
        <v>101</v>
      </c>
      <c r="B98" s="17" t="s">
        <v>102</v>
      </c>
      <c r="C98" s="18"/>
      <c r="D98" s="18"/>
      <c r="E98" s="18"/>
      <c r="F98" s="19"/>
      <c r="G98" s="18"/>
      <c r="H98" s="20"/>
    </row>
    <row r="99" customFormat="false" ht="12.75" hidden="false" customHeight="false" outlineLevel="0" collapsed="false">
      <c r="A99" s="21"/>
      <c r="B99" s="12"/>
      <c r="C99" s="27"/>
      <c r="D99" s="27"/>
      <c r="E99" s="27"/>
      <c r="G99" s="27"/>
      <c r="H99" s="29"/>
    </row>
    <row r="100" customFormat="false" ht="25.5" hidden="false" customHeight="false" outlineLevel="0" collapsed="false">
      <c r="A100" s="71" t="s">
        <v>103</v>
      </c>
      <c r="B100" s="120" t="s">
        <v>104</v>
      </c>
      <c r="C100" s="26"/>
      <c r="D100" s="48"/>
      <c r="F100" s="121" t="n">
        <v>0</v>
      </c>
      <c r="H100" s="122"/>
    </row>
    <row r="101" customFormat="false" ht="12.75" hidden="false" customHeight="false" outlineLevel="0" collapsed="false">
      <c r="A101" s="123"/>
      <c r="B101" s="31" t="s">
        <v>105</v>
      </c>
      <c r="C101" s="26"/>
      <c r="D101" s="48"/>
      <c r="F101" s="121" t="n">
        <v>0</v>
      </c>
      <c r="H101" s="122"/>
    </row>
    <row r="102" customFormat="false" ht="209.25" hidden="false" customHeight="true" outlineLevel="0" collapsed="false">
      <c r="A102" s="123"/>
      <c r="B102" s="33" t="s">
        <v>106</v>
      </c>
      <c r="C102" s="26"/>
      <c r="D102" s="48"/>
      <c r="F102" s="121" t="n">
        <v>0</v>
      </c>
      <c r="H102" s="122"/>
    </row>
    <row r="103" customFormat="false" ht="12.75" hidden="false" customHeight="false" outlineLevel="0" collapsed="false">
      <c r="A103" s="124"/>
      <c r="B103" s="125" t="s">
        <v>107</v>
      </c>
      <c r="C103" s="122"/>
      <c r="D103" s="48"/>
      <c r="F103" s="121" t="n">
        <v>0</v>
      </c>
      <c r="H103" s="122"/>
    </row>
    <row r="104" customFormat="false" ht="23.85" hidden="false" customHeight="false" outlineLevel="0" collapsed="false">
      <c r="A104" s="34" t="s">
        <v>108</v>
      </c>
      <c r="B104" s="125" t="s">
        <v>109</v>
      </c>
      <c r="C104" s="42" t="n">
        <v>1</v>
      </c>
      <c r="D104" s="45" t="s">
        <v>13</v>
      </c>
      <c r="E104" s="27" t="s">
        <v>14</v>
      </c>
      <c r="F104" s="121"/>
      <c r="G104" s="27" t="s">
        <v>15</v>
      </c>
      <c r="H104" s="29" t="n">
        <f aca="false">C104*F104</f>
        <v>0</v>
      </c>
    </row>
    <row r="105" customFormat="false" ht="23.85" hidden="false" customHeight="false" outlineLevel="0" collapsed="false">
      <c r="A105" s="34" t="s">
        <v>110</v>
      </c>
      <c r="B105" s="125" t="s">
        <v>111</v>
      </c>
      <c r="C105" s="42" t="n">
        <v>1</v>
      </c>
      <c r="D105" s="45" t="s">
        <v>13</v>
      </c>
      <c r="E105" s="27" t="s">
        <v>14</v>
      </c>
      <c r="F105" s="121"/>
      <c r="G105" s="27" t="s">
        <v>15</v>
      </c>
      <c r="H105" s="29" t="n">
        <f aca="false">C105*F105</f>
        <v>0</v>
      </c>
    </row>
    <row r="106" customFormat="false" ht="12.75" hidden="false" customHeight="false" outlineLevel="0" collapsed="false">
      <c r="A106" s="126"/>
      <c r="B106" s="127"/>
      <c r="F106" s="3" t="n">
        <v>0</v>
      </c>
    </row>
    <row r="107" customFormat="false" ht="25.5" hidden="false" customHeight="false" outlineLevel="0" collapsed="false">
      <c r="A107" s="71" t="s">
        <v>112</v>
      </c>
      <c r="B107" s="31" t="s">
        <v>113</v>
      </c>
      <c r="C107" s="122"/>
      <c r="D107" s="48"/>
      <c r="F107" s="121" t="n">
        <v>0</v>
      </c>
    </row>
    <row r="108" customFormat="false" ht="12.75" hidden="false" customHeight="false" outlineLevel="0" collapsed="false">
      <c r="A108" s="123"/>
      <c r="B108" s="31" t="s">
        <v>114</v>
      </c>
      <c r="C108" s="122"/>
      <c r="D108" s="48"/>
      <c r="F108" s="121" t="n">
        <v>0</v>
      </c>
    </row>
    <row r="109" customFormat="false" ht="293.25" hidden="false" customHeight="false" outlineLevel="0" collapsed="false">
      <c r="A109" s="123"/>
      <c r="B109" s="33" t="s">
        <v>115</v>
      </c>
      <c r="C109" s="122"/>
      <c r="D109" s="48"/>
      <c r="F109" s="121" t="n">
        <v>0</v>
      </c>
    </row>
    <row r="110" customFormat="false" ht="12.75" hidden="false" customHeight="false" outlineLevel="0" collapsed="false">
      <c r="A110" s="123"/>
      <c r="B110" s="125" t="s">
        <v>116</v>
      </c>
      <c r="C110" s="26"/>
      <c r="D110" s="45"/>
      <c r="E110" s="27"/>
      <c r="F110" s="121" t="n">
        <v>0</v>
      </c>
      <c r="G110" s="27"/>
      <c r="H110" s="29"/>
    </row>
    <row r="111" customFormat="false" ht="12.8" hidden="false" customHeight="false" outlineLevel="0" collapsed="false">
      <c r="A111" s="123"/>
      <c r="B111" s="125" t="s">
        <v>117</v>
      </c>
      <c r="C111" s="42" t="n">
        <v>2</v>
      </c>
      <c r="D111" s="45" t="s">
        <v>13</v>
      </c>
      <c r="E111" s="27" t="s">
        <v>14</v>
      </c>
      <c r="F111" s="121"/>
      <c r="G111" s="27" t="s">
        <v>15</v>
      </c>
      <c r="H111" s="29" t="n">
        <f aca="false">C111*F111</f>
        <v>0</v>
      </c>
    </row>
    <row r="112" customFormat="false" ht="12.75" hidden="false" customHeight="false" outlineLevel="0" collapsed="false">
      <c r="A112" s="123"/>
      <c r="B112" s="125"/>
      <c r="C112" s="42"/>
      <c r="D112" s="45"/>
      <c r="E112" s="27"/>
      <c r="F112" s="121" t="n">
        <v>0</v>
      </c>
      <c r="G112" s="27"/>
      <c r="H112" s="29"/>
    </row>
    <row r="113" customFormat="false" ht="12.75" hidden="false" customHeight="false" outlineLevel="0" collapsed="false">
      <c r="A113" s="71" t="s">
        <v>118</v>
      </c>
      <c r="B113" s="31" t="s">
        <v>119</v>
      </c>
      <c r="C113" s="128"/>
      <c r="D113" s="129"/>
      <c r="E113" s="130"/>
      <c r="F113" s="131" t="n">
        <v>0</v>
      </c>
      <c r="G113" s="130"/>
      <c r="H113" s="132"/>
    </row>
    <row r="114" customFormat="false" ht="12.75" hidden="false" customHeight="false" outlineLevel="0" collapsed="false">
      <c r="A114" s="133"/>
      <c r="B114" s="31" t="s">
        <v>120</v>
      </c>
      <c r="C114" s="128"/>
      <c r="D114" s="129"/>
      <c r="E114" s="130"/>
      <c r="F114" s="131" t="n">
        <v>0</v>
      </c>
      <c r="G114" s="130"/>
      <c r="H114" s="132"/>
    </row>
    <row r="115" customFormat="false" ht="165.75" hidden="false" customHeight="false" outlineLevel="0" collapsed="false">
      <c r="A115" s="133"/>
      <c r="B115" s="33" t="s">
        <v>121</v>
      </c>
      <c r="C115" s="128"/>
      <c r="D115" s="129"/>
      <c r="E115" s="130"/>
      <c r="F115" s="131" t="n">
        <v>0</v>
      </c>
      <c r="G115" s="130"/>
      <c r="H115" s="132"/>
    </row>
    <row r="116" customFormat="false" ht="12.8" hidden="false" customHeight="false" outlineLevel="0" collapsed="false">
      <c r="A116" s="133"/>
      <c r="B116" s="33" t="s">
        <v>122</v>
      </c>
      <c r="C116" s="42" t="n">
        <v>28</v>
      </c>
      <c r="D116" s="45" t="s">
        <v>25</v>
      </c>
      <c r="E116" s="27" t="s">
        <v>14</v>
      </c>
      <c r="F116" s="121"/>
      <c r="G116" s="27" t="s">
        <v>15</v>
      </c>
      <c r="H116" s="29" t="n">
        <f aca="false">C116*F116</f>
        <v>0</v>
      </c>
    </row>
    <row r="117" customFormat="false" ht="12.75" hidden="false" customHeight="false" outlineLevel="0" collapsed="false">
      <c r="A117" s="90"/>
      <c r="B117" s="134"/>
      <c r="F117" s="3" t="n">
        <v>0</v>
      </c>
    </row>
    <row r="118" customFormat="false" ht="12.75" hidden="false" customHeight="false" outlineLevel="0" collapsed="false">
      <c r="A118" s="93"/>
      <c r="B118" s="76" t="s">
        <v>123</v>
      </c>
      <c r="C118" s="77"/>
      <c r="D118" s="77"/>
      <c r="E118" s="77"/>
      <c r="F118" s="78"/>
      <c r="G118" s="119" t="s">
        <v>15</v>
      </c>
      <c r="H118" s="79" t="n">
        <f aca="false">SUM(H100:H117)</f>
        <v>0</v>
      </c>
    </row>
    <row r="120" customFormat="false" ht="12.75" hidden="false" customHeight="false" outlineLevel="0" collapsed="false">
      <c r="A120" s="81" t="s">
        <v>124</v>
      </c>
      <c r="B120" s="82" t="s">
        <v>125</v>
      </c>
      <c r="C120" s="18"/>
      <c r="D120" s="18"/>
      <c r="E120" s="18"/>
      <c r="F120" s="19"/>
      <c r="G120" s="18"/>
      <c r="H120" s="20"/>
    </row>
    <row r="121" customFormat="false" ht="12.75" hidden="false" customHeight="false" outlineLevel="0" collapsed="false">
      <c r="A121" s="21"/>
      <c r="B121" s="21"/>
      <c r="C121" s="27"/>
      <c r="D121" s="27"/>
      <c r="E121" s="27"/>
      <c r="G121" s="27"/>
      <c r="H121" s="29"/>
    </row>
    <row r="122" customFormat="false" ht="12.75" hidden="false" customHeight="false" outlineLevel="0" collapsed="false">
      <c r="A122" s="21" t="s">
        <v>126</v>
      </c>
      <c r="B122" s="21" t="s">
        <v>127</v>
      </c>
      <c r="C122" s="27"/>
      <c r="D122" s="27"/>
      <c r="E122" s="27"/>
      <c r="G122" s="27"/>
      <c r="H122" s="29"/>
    </row>
    <row r="123" customFormat="false" ht="12.75" hidden="false" customHeight="false" outlineLevel="0" collapsed="false">
      <c r="A123" s="85"/>
      <c r="B123" s="21" t="s">
        <v>128</v>
      </c>
      <c r="C123" s="27"/>
      <c r="D123" s="27"/>
      <c r="E123" s="27"/>
      <c r="G123" s="27"/>
      <c r="H123" s="29"/>
    </row>
    <row r="124" customFormat="false" ht="229.5" hidden="false" customHeight="false" outlineLevel="0" collapsed="false">
      <c r="A124" s="85"/>
      <c r="B124" s="33" t="s">
        <v>129</v>
      </c>
      <c r="C124" s="27"/>
      <c r="D124" s="27"/>
      <c r="E124" s="27"/>
      <c r="G124" s="27"/>
      <c r="H124" s="29"/>
    </row>
    <row r="125" customFormat="false" ht="25.5" hidden="false" customHeight="false" outlineLevel="0" collapsed="false">
      <c r="A125" s="85"/>
      <c r="B125" s="33" t="s">
        <v>130</v>
      </c>
      <c r="C125" s="27"/>
      <c r="D125" s="45"/>
      <c r="E125" s="45"/>
      <c r="G125" s="45"/>
      <c r="H125" s="26"/>
    </row>
    <row r="126" customFormat="false" ht="12.75" hidden="false" customHeight="false" outlineLevel="0" collapsed="false">
      <c r="A126" s="85"/>
      <c r="B126" s="33"/>
      <c r="C126" s="27"/>
      <c r="D126" s="45"/>
      <c r="E126" s="45"/>
      <c r="G126" s="45"/>
      <c r="H126" s="26"/>
    </row>
    <row r="127" customFormat="false" ht="12.75" hidden="false" customHeight="false" outlineLevel="0" collapsed="false">
      <c r="A127" s="85"/>
      <c r="B127" s="35" t="s">
        <v>131</v>
      </c>
      <c r="C127" s="27"/>
      <c r="D127" s="27"/>
      <c r="E127" s="27"/>
      <c r="G127" s="27"/>
      <c r="H127" s="26"/>
    </row>
    <row r="128" customFormat="false" ht="12.8" hidden="false" customHeight="false" outlineLevel="0" collapsed="false">
      <c r="A128" s="85" t="s">
        <v>132</v>
      </c>
      <c r="B128" s="35" t="s">
        <v>133</v>
      </c>
      <c r="C128" s="27" t="n">
        <v>1</v>
      </c>
      <c r="D128" s="27" t="s">
        <v>13</v>
      </c>
      <c r="E128" s="27" t="s">
        <v>14</v>
      </c>
      <c r="G128" s="27" t="s">
        <v>15</v>
      </c>
      <c r="H128" s="26" t="n">
        <f aca="false">C128*F128</f>
        <v>0</v>
      </c>
    </row>
    <row r="129" customFormat="false" ht="12.75" hidden="false" customHeight="false" outlineLevel="0" collapsed="false">
      <c r="A129" s="85"/>
      <c r="B129" s="35" t="s">
        <v>134</v>
      </c>
      <c r="C129" s="27"/>
      <c r="D129" s="27"/>
      <c r="E129" s="27"/>
      <c r="F129" s="3" t="n">
        <v>0</v>
      </c>
      <c r="G129" s="27"/>
      <c r="H129" s="26"/>
    </row>
    <row r="130" customFormat="false" ht="12.8" hidden="false" customHeight="false" outlineLevel="0" collapsed="false">
      <c r="A130" s="85" t="s">
        <v>135</v>
      </c>
      <c r="B130" s="35" t="s">
        <v>136</v>
      </c>
      <c r="C130" s="27" t="n">
        <v>2</v>
      </c>
      <c r="D130" s="27" t="s">
        <v>13</v>
      </c>
      <c r="E130" s="27" t="s">
        <v>14</v>
      </c>
      <c r="G130" s="27" t="s">
        <v>15</v>
      </c>
      <c r="H130" s="26" t="n">
        <f aca="false">C130*F130</f>
        <v>0</v>
      </c>
    </row>
    <row r="131" customFormat="false" ht="12.8" hidden="false" customHeight="false" outlineLevel="0" collapsed="false">
      <c r="A131" s="85" t="s">
        <v>137</v>
      </c>
      <c r="B131" s="35" t="s">
        <v>133</v>
      </c>
      <c r="C131" s="27" t="n">
        <v>1</v>
      </c>
      <c r="D131" s="27" t="s">
        <v>13</v>
      </c>
      <c r="E131" s="27" t="s">
        <v>14</v>
      </c>
      <c r="G131" s="27" t="s">
        <v>15</v>
      </c>
      <c r="H131" s="26" t="n">
        <f aca="false">C131*F131</f>
        <v>0</v>
      </c>
    </row>
    <row r="132" customFormat="false" ht="12.8" hidden="false" customHeight="false" outlineLevel="0" collapsed="false">
      <c r="A132" s="85" t="s">
        <v>138</v>
      </c>
      <c r="B132" s="35" t="s">
        <v>139</v>
      </c>
      <c r="C132" s="27" t="n">
        <v>9</v>
      </c>
      <c r="D132" s="27" t="s">
        <v>13</v>
      </c>
      <c r="E132" s="27" t="s">
        <v>14</v>
      </c>
      <c r="G132" s="27" t="s">
        <v>15</v>
      </c>
      <c r="H132" s="26" t="n">
        <f aca="false">C132*F132</f>
        <v>0</v>
      </c>
    </row>
    <row r="133" customFormat="false" ht="12.75" hidden="false" customHeight="false" outlineLevel="0" collapsed="false">
      <c r="A133" s="85"/>
      <c r="B133" s="35" t="s">
        <v>140</v>
      </c>
      <c r="C133" s="27"/>
      <c r="D133" s="27"/>
      <c r="E133" s="27"/>
      <c r="F133" s="3" t="n">
        <v>0</v>
      </c>
      <c r="G133" s="27"/>
      <c r="H133" s="26"/>
    </row>
    <row r="134" customFormat="false" ht="12.8" hidden="false" customHeight="false" outlineLevel="0" collapsed="false">
      <c r="A134" s="85" t="s">
        <v>141</v>
      </c>
      <c r="B134" s="35" t="s">
        <v>142</v>
      </c>
      <c r="C134" s="27" t="n">
        <v>4</v>
      </c>
      <c r="D134" s="27" t="s">
        <v>13</v>
      </c>
      <c r="E134" s="27" t="s">
        <v>14</v>
      </c>
      <c r="G134" s="27" t="s">
        <v>15</v>
      </c>
      <c r="H134" s="26" t="n">
        <f aca="false">C134*F134</f>
        <v>0</v>
      </c>
    </row>
    <row r="135" customFormat="false" ht="12.8" hidden="false" customHeight="false" outlineLevel="0" collapsed="false">
      <c r="A135" s="85" t="s">
        <v>143</v>
      </c>
      <c r="B135" s="35" t="s">
        <v>144</v>
      </c>
      <c r="C135" s="27" t="n">
        <v>1</v>
      </c>
      <c r="D135" s="27" t="s">
        <v>13</v>
      </c>
      <c r="E135" s="27" t="s">
        <v>14</v>
      </c>
      <c r="G135" s="27" t="s">
        <v>15</v>
      </c>
      <c r="H135" s="26" t="n">
        <f aca="false">C135*F135</f>
        <v>0</v>
      </c>
    </row>
    <row r="136" customFormat="false" ht="12.75" hidden="false" customHeight="false" outlineLevel="0" collapsed="false">
      <c r="A136" s="85"/>
      <c r="B136" s="35" t="s">
        <v>145</v>
      </c>
      <c r="C136" s="27"/>
      <c r="D136" s="27"/>
      <c r="E136" s="27"/>
      <c r="F136" s="3" t="n">
        <v>0</v>
      </c>
      <c r="G136" s="27"/>
      <c r="H136" s="26"/>
    </row>
    <row r="137" customFormat="false" ht="12.8" hidden="false" customHeight="false" outlineLevel="0" collapsed="false">
      <c r="A137" s="85" t="s">
        <v>146</v>
      </c>
      <c r="B137" s="35" t="s">
        <v>147</v>
      </c>
      <c r="C137" s="27" t="n">
        <v>3</v>
      </c>
      <c r="D137" s="27" t="s">
        <v>13</v>
      </c>
      <c r="E137" s="27" t="s">
        <v>14</v>
      </c>
      <c r="G137" s="27" t="s">
        <v>15</v>
      </c>
      <c r="H137" s="26" t="n">
        <f aca="false">C137*F137</f>
        <v>0</v>
      </c>
    </row>
    <row r="138" customFormat="false" ht="12.8" hidden="false" customHeight="false" outlineLevel="0" collapsed="false">
      <c r="A138" s="85" t="s">
        <v>148</v>
      </c>
      <c r="B138" s="35" t="s">
        <v>142</v>
      </c>
      <c r="C138" s="27" t="n">
        <v>1</v>
      </c>
      <c r="D138" s="27" t="s">
        <v>13</v>
      </c>
      <c r="E138" s="27" t="s">
        <v>14</v>
      </c>
      <c r="G138" s="27" t="s">
        <v>15</v>
      </c>
      <c r="H138" s="26" t="n">
        <f aca="false">C138*F138</f>
        <v>0</v>
      </c>
    </row>
    <row r="139" customFormat="false" ht="12.75" hidden="false" customHeight="false" outlineLevel="0" collapsed="false">
      <c r="A139" s="85"/>
      <c r="B139" s="35" t="s">
        <v>149</v>
      </c>
      <c r="C139" s="27"/>
      <c r="D139" s="27"/>
      <c r="E139" s="27"/>
      <c r="F139" s="3" t="n">
        <v>0</v>
      </c>
      <c r="G139" s="27"/>
      <c r="H139" s="26"/>
    </row>
    <row r="140" customFormat="false" ht="12.8" hidden="false" customHeight="false" outlineLevel="0" collapsed="false">
      <c r="A140" s="85" t="s">
        <v>150</v>
      </c>
      <c r="B140" s="35" t="s">
        <v>151</v>
      </c>
      <c r="C140" s="27" t="n">
        <v>6</v>
      </c>
      <c r="D140" s="27" t="s">
        <v>13</v>
      </c>
      <c r="E140" s="27" t="s">
        <v>14</v>
      </c>
      <c r="G140" s="27" t="s">
        <v>15</v>
      </c>
      <c r="H140" s="26" t="n">
        <f aca="false">C140*F140</f>
        <v>0</v>
      </c>
    </row>
    <row r="141" customFormat="false" ht="12.8" hidden="false" customHeight="false" outlineLevel="0" collapsed="false">
      <c r="A141" s="85" t="s">
        <v>152</v>
      </c>
      <c r="B141" s="35" t="s">
        <v>153</v>
      </c>
      <c r="C141" s="27" t="n">
        <v>40</v>
      </c>
      <c r="D141" s="27" t="s">
        <v>154</v>
      </c>
      <c r="E141" s="27" t="s">
        <v>14</v>
      </c>
      <c r="G141" s="27" t="s">
        <v>15</v>
      </c>
      <c r="H141" s="26" t="n">
        <f aca="false">C141*F141</f>
        <v>0</v>
      </c>
    </row>
    <row r="142" customFormat="false" ht="12.75" hidden="false" customHeight="false" outlineLevel="0" collapsed="false">
      <c r="A142" s="85"/>
      <c r="B142" s="35"/>
      <c r="C142" s="27"/>
      <c r="D142" s="27"/>
      <c r="E142" s="27"/>
      <c r="G142" s="27"/>
      <c r="H142" s="26"/>
    </row>
    <row r="143" customFormat="false" ht="25.5" hidden="false" customHeight="false" outlineLevel="0" collapsed="false">
      <c r="A143" s="60" t="s">
        <v>155</v>
      </c>
      <c r="B143" s="12" t="s">
        <v>156</v>
      </c>
      <c r="C143" s="26"/>
      <c r="D143" s="27"/>
      <c r="E143" s="27"/>
      <c r="G143" s="27"/>
      <c r="H143" s="26"/>
    </row>
    <row r="144" customFormat="false" ht="12.75" hidden="false" customHeight="false" outlineLevel="0" collapsed="false">
      <c r="A144" s="135"/>
      <c r="B144" s="12" t="s">
        <v>157</v>
      </c>
      <c r="C144" s="26"/>
      <c r="D144" s="27"/>
      <c r="E144" s="27"/>
      <c r="G144" s="27"/>
      <c r="H144" s="26"/>
    </row>
    <row r="145" customFormat="false" ht="102.75" hidden="false" customHeight="true" outlineLevel="0" collapsed="false">
      <c r="A145" s="135"/>
      <c r="B145" s="33" t="s">
        <v>158</v>
      </c>
      <c r="C145" s="26"/>
      <c r="D145" s="27"/>
      <c r="E145" s="27"/>
      <c r="G145" s="27"/>
      <c r="H145" s="26"/>
    </row>
    <row r="146" customFormat="false" ht="12.75" hidden="false" customHeight="false" outlineLevel="0" collapsed="false">
      <c r="A146" s="135"/>
      <c r="B146" s="35" t="s">
        <v>159</v>
      </c>
      <c r="C146" s="26"/>
      <c r="D146" s="27"/>
      <c r="E146" s="27"/>
      <c r="G146" s="27"/>
      <c r="H146" s="26"/>
    </row>
    <row r="147" customFormat="false" ht="12.8" hidden="false" customHeight="false" outlineLevel="0" collapsed="false">
      <c r="A147" s="135" t="s">
        <v>160</v>
      </c>
      <c r="B147" s="35" t="s">
        <v>161</v>
      </c>
      <c r="C147" s="27" t="n">
        <v>10</v>
      </c>
      <c r="D147" s="27" t="s">
        <v>71</v>
      </c>
      <c r="E147" s="27" t="s">
        <v>14</v>
      </c>
      <c r="G147" s="27" t="s">
        <v>15</v>
      </c>
      <c r="H147" s="26" t="n">
        <f aca="false">C147*F147</f>
        <v>0</v>
      </c>
    </row>
    <row r="148" customFormat="false" ht="12.8" hidden="false" customHeight="false" outlineLevel="0" collapsed="false">
      <c r="A148" s="135" t="s">
        <v>162</v>
      </c>
      <c r="B148" s="35" t="s">
        <v>163</v>
      </c>
      <c r="C148" s="27" t="n">
        <v>20</v>
      </c>
      <c r="D148" s="27" t="s">
        <v>71</v>
      </c>
      <c r="E148" s="27" t="s">
        <v>14</v>
      </c>
      <c r="G148" s="27" t="s">
        <v>15</v>
      </c>
      <c r="H148" s="26" t="n">
        <f aca="false">C148*F148</f>
        <v>0</v>
      </c>
    </row>
    <row r="149" customFormat="false" ht="12.8" hidden="false" customHeight="false" outlineLevel="0" collapsed="false">
      <c r="A149" s="135" t="s">
        <v>164</v>
      </c>
      <c r="B149" s="35" t="s">
        <v>165</v>
      </c>
      <c r="C149" s="27" t="n">
        <v>140</v>
      </c>
      <c r="D149" s="27" t="s">
        <v>154</v>
      </c>
      <c r="E149" s="27" t="s">
        <v>14</v>
      </c>
      <c r="G149" s="27" t="s">
        <v>15</v>
      </c>
      <c r="H149" s="26" t="n">
        <f aca="false">C149*F149</f>
        <v>0</v>
      </c>
    </row>
    <row r="150" customFormat="false" ht="12.8" hidden="false" customHeight="false" outlineLevel="0" collapsed="false">
      <c r="A150" s="135" t="s">
        <v>166</v>
      </c>
      <c r="B150" s="35" t="s">
        <v>167</v>
      </c>
      <c r="C150" s="27" t="n">
        <v>20</v>
      </c>
      <c r="D150" s="27" t="s">
        <v>154</v>
      </c>
      <c r="E150" s="27" t="s">
        <v>14</v>
      </c>
      <c r="G150" s="27" t="s">
        <v>15</v>
      </c>
      <c r="H150" s="26" t="n">
        <f aca="false">C150*F150</f>
        <v>0</v>
      </c>
    </row>
    <row r="151" customFormat="false" ht="12.75" hidden="false" customHeight="false" outlineLevel="0" collapsed="false">
      <c r="A151" s="135"/>
      <c r="B151" s="35"/>
      <c r="C151" s="27"/>
      <c r="D151" s="27"/>
      <c r="E151" s="27"/>
      <c r="F151" s="3" t="n">
        <v>0</v>
      </c>
      <c r="G151" s="27"/>
      <c r="H151" s="26"/>
    </row>
    <row r="152" customFormat="false" ht="12.75" hidden="false" customHeight="false" outlineLevel="0" collapsed="false">
      <c r="A152" s="60" t="s">
        <v>168</v>
      </c>
      <c r="B152" s="12" t="s">
        <v>169</v>
      </c>
      <c r="C152" s="27"/>
      <c r="D152" s="27"/>
      <c r="E152" s="27"/>
      <c r="F152" s="3" t="n">
        <v>0</v>
      </c>
      <c r="G152" s="27"/>
      <c r="H152" s="29"/>
    </row>
    <row r="153" customFormat="false" ht="12.75" hidden="false" customHeight="false" outlineLevel="0" collapsed="false">
      <c r="A153" s="85"/>
      <c r="B153" s="12" t="s">
        <v>157</v>
      </c>
      <c r="C153" s="27"/>
      <c r="D153" s="27"/>
      <c r="E153" s="27"/>
      <c r="F153" s="3" t="n">
        <v>0</v>
      </c>
      <c r="G153" s="27"/>
      <c r="H153" s="29"/>
    </row>
    <row r="154" customFormat="false" ht="104.25" hidden="false" customHeight="true" outlineLevel="0" collapsed="false">
      <c r="A154" s="85"/>
      <c r="B154" s="33" t="s">
        <v>170</v>
      </c>
      <c r="C154" s="27"/>
      <c r="D154" s="27"/>
      <c r="E154" s="27"/>
      <c r="F154" s="3" t="n">
        <v>0</v>
      </c>
      <c r="G154" s="27"/>
      <c r="H154" s="29"/>
    </row>
    <row r="155" customFormat="false" ht="25.5" hidden="false" customHeight="false" outlineLevel="0" collapsed="false">
      <c r="A155" s="85"/>
      <c r="B155" s="35" t="s">
        <v>171</v>
      </c>
      <c r="C155" s="27"/>
      <c r="D155" s="27"/>
      <c r="E155" s="27"/>
      <c r="F155" s="3" t="n">
        <v>0</v>
      </c>
      <c r="G155" s="27"/>
      <c r="H155" s="29"/>
    </row>
    <row r="156" customFormat="false" ht="12.8" hidden="false" customHeight="false" outlineLevel="0" collapsed="false">
      <c r="A156" s="85" t="s">
        <v>172</v>
      </c>
      <c r="B156" s="35" t="s">
        <v>173</v>
      </c>
      <c r="C156" s="27" t="n">
        <v>2</v>
      </c>
      <c r="D156" s="27" t="s">
        <v>13</v>
      </c>
      <c r="E156" s="27" t="s">
        <v>14</v>
      </c>
      <c r="G156" s="27" t="s">
        <v>15</v>
      </c>
      <c r="H156" s="26" t="n">
        <f aca="false">C156*F156</f>
        <v>0</v>
      </c>
    </row>
    <row r="157" customFormat="false" ht="12.8" hidden="false" customHeight="false" outlineLevel="0" collapsed="false">
      <c r="A157" s="85" t="s">
        <v>174</v>
      </c>
      <c r="B157" s="35" t="s">
        <v>175</v>
      </c>
      <c r="C157" s="27" t="n">
        <v>3</v>
      </c>
      <c r="D157" s="27" t="s">
        <v>13</v>
      </c>
      <c r="E157" s="27" t="s">
        <v>14</v>
      </c>
      <c r="G157" s="27" t="s">
        <v>15</v>
      </c>
      <c r="H157" s="26" t="n">
        <f aca="false">C157*F157</f>
        <v>0</v>
      </c>
    </row>
    <row r="158" customFormat="false" ht="12.75" hidden="false" customHeight="false" outlineLevel="0" collapsed="false">
      <c r="A158" s="135"/>
      <c r="B158" s="35"/>
      <c r="C158" s="27"/>
      <c r="D158" s="27"/>
      <c r="E158" s="27"/>
      <c r="G158" s="27"/>
      <c r="H158" s="26"/>
    </row>
    <row r="159" customFormat="false" ht="12.75" hidden="false" customHeight="false" outlineLevel="0" collapsed="false">
      <c r="A159" s="93"/>
      <c r="B159" s="76" t="s">
        <v>125</v>
      </c>
      <c r="C159" s="77"/>
      <c r="D159" s="77"/>
      <c r="E159" s="77"/>
      <c r="F159" s="78"/>
      <c r="G159" s="77" t="s">
        <v>15</v>
      </c>
      <c r="H159" s="79" t="n">
        <f aca="false">SUM(H127:H157)</f>
        <v>0</v>
      </c>
    </row>
    <row r="163" customFormat="false" ht="183" hidden="false" customHeight="true" outlineLevel="0" collapsed="false"/>
    <row r="164" customFormat="false" ht="21.75" hidden="false" customHeight="true" outlineLevel="0" collapsed="false">
      <c r="A164" s="136"/>
      <c r="B164" s="136"/>
      <c r="C164" s="136" t="s">
        <v>176</v>
      </c>
      <c r="D164" s="136"/>
      <c r="E164" s="136"/>
      <c r="F164" s="136"/>
      <c r="G164" s="137"/>
      <c r="H164" s="136"/>
    </row>
    <row r="165" customFormat="false" ht="15.75" hidden="false" customHeight="false" outlineLevel="0" collapsed="false">
      <c r="A165" s="136"/>
      <c r="B165" s="136"/>
      <c r="C165" s="136"/>
      <c r="D165" s="136"/>
      <c r="E165" s="136"/>
      <c r="F165" s="136"/>
      <c r="G165" s="137"/>
      <c r="H165" s="136"/>
    </row>
    <row r="166" customFormat="false" ht="15.75" hidden="false" customHeight="false" outlineLevel="0" collapsed="false">
      <c r="A166" s="136"/>
      <c r="B166" s="136"/>
      <c r="C166" s="136"/>
      <c r="D166" s="136"/>
      <c r="E166" s="136"/>
      <c r="F166" s="136"/>
      <c r="G166" s="137"/>
      <c r="H166" s="136"/>
    </row>
    <row r="167" customFormat="false" ht="15.75" hidden="false" customHeight="false" outlineLevel="0" collapsed="false">
      <c r="A167" s="138" t="s">
        <v>177</v>
      </c>
      <c r="B167" s="139" t="s">
        <v>7</v>
      </c>
      <c r="C167" s="139"/>
      <c r="D167" s="139"/>
      <c r="E167" s="139"/>
      <c r="F167" s="140" t="n">
        <f aca="false">H47</f>
        <v>0</v>
      </c>
      <c r="G167" s="141"/>
      <c r="H167" s="142" t="s">
        <v>178</v>
      </c>
    </row>
    <row r="168" customFormat="false" ht="15.75" hidden="false" customHeight="false" outlineLevel="0" collapsed="false">
      <c r="A168" s="138" t="s">
        <v>179</v>
      </c>
      <c r="B168" s="139" t="s">
        <v>54</v>
      </c>
      <c r="C168" s="139"/>
      <c r="D168" s="139"/>
      <c r="E168" s="139"/>
      <c r="F168" s="140" t="n">
        <f aca="false">H70</f>
        <v>0</v>
      </c>
      <c r="G168" s="141"/>
      <c r="H168" s="142" t="s">
        <v>178</v>
      </c>
    </row>
    <row r="169" customFormat="false" ht="15.75" hidden="false" customHeight="false" outlineLevel="0" collapsed="false">
      <c r="A169" s="138" t="s">
        <v>180</v>
      </c>
      <c r="B169" s="139" t="s">
        <v>77</v>
      </c>
      <c r="C169" s="139"/>
      <c r="D169" s="139"/>
      <c r="E169" s="139"/>
      <c r="F169" s="140" t="n">
        <f aca="false">H82</f>
        <v>0</v>
      </c>
      <c r="G169" s="141"/>
      <c r="H169" s="142" t="s">
        <v>178</v>
      </c>
    </row>
    <row r="170" customFormat="false" ht="15.75" hidden="false" customHeight="false" outlineLevel="0" collapsed="false">
      <c r="A170" s="138" t="s">
        <v>181</v>
      </c>
      <c r="B170" s="139" t="s">
        <v>89</v>
      </c>
      <c r="C170" s="139"/>
      <c r="D170" s="139"/>
      <c r="E170" s="139"/>
      <c r="F170" s="140" t="n">
        <f aca="false">H96</f>
        <v>0</v>
      </c>
      <c r="G170" s="141"/>
      <c r="H170" s="142" t="s">
        <v>178</v>
      </c>
    </row>
    <row r="171" customFormat="false" ht="15.75" hidden="false" customHeight="false" outlineLevel="0" collapsed="false">
      <c r="A171" s="138" t="s">
        <v>182</v>
      </c>
      <c r="B171" s="139" t="s">
        <v>102</v>
      </c>
      <c r="C171" s="139"/>
      <c r="D171" s="139"/>
      <c r="E171" s="139"/>
      <c r="F171" s="140" t="n">
        <f aca="false">H118</f>
        <v>0</v>
      </c>
      <c r="G171" s="141"/>
      <c r="H171" s="142" t="s">
        <v>178</v>
      </c>
    </row>
    <row r="172" customFormat="false" ht="15.75" hidden="false" customHeight="false" outlineLevel="0" collapsed="false">
      <c r="A172" s="138" t="s">
        <v>124</v>
      </c>
      <c r="B172" s="139" t="s">
        <v>125</v>
      </c>
      <c r="C172" s="139"/>
      <c r="D172" s="139"/>
      <c r="E172" s="139"/>
      <c r="F172" s="140" t="n">
        <f aca="false">H159</f>
        <v>0</v>
      </c>
      <c r="G172" s="141"/>
      <c r="H172" s="142" t="s">
        <v>178</v>
      </c>
    </row>
    <row r="173" customFormat="false" ht="15.75" hidden="false" customHeight="false" outlineLevel="0" collapsed="false">
      <c r="A173" s="143"/>
      <c r="B173" s="144"/>
      <c r="C173" s="144"/>
      <c r="D173" s="144"/>
      <c r="E173" s="144"/>
      <c r="F173" s="145"/>
      <c r="G173" s="146"/>
      <c r="H173" s="147"/>
    </row>
    <row r="174" customFormat="false" ht="15.75" hidden="false" customHeight="false" outlineLevel="0" collapsed="false">
      <c r="A174" s="138"/>
      <c r="B174" s="139" t="s">
        <v>183</v>
      </c>
      <c r="C174" s="139"/>
      <c r="D174" s="139"/>
      <c r="E174" s="139"/>
      <c r="F174" s="140" t="n">
        <f aca="false">SUM(F167:F172)</f>
        <v>0</v>
      </c>
      <c r="G174" s="141"/>
      <c r="H174" s="142" t="s">
        <v>178</v>
      </c>
    </row>
    <row r="175" customFormat="false" ht="15.75" hidden="false" customHeight="false" outlineLevel="0" collapsed="false">
      <c r="A175" s="138"/>
      <c r="B175" s="139" t="s">
        <v>184</v>
      </c>
      <c r="C175" s="139"/>
      <c r="D175" s="139"/>
      <c r="E175" s="139"/>
      <c r="F175" s="140" t="n">
        <f aca="false">25%*F174</f>
        <v>0</v>
      </c>
      <c r="G175" s="141"/>
      <c r="H175" s="142" t="s">
        <v>178</v>
      </c>
    </row>
    <row r="176" customFormat="false" ht="15.75" hidden="false" customHeight="false" outlineLevel="0" collapsed="false">
      <c r="A176" s="148"/>
      <c r="B176" s="136"/>
      <c r="C176" s="136"/>
      <c r="D176" s="136"/>
      <c r="E176" s="136"/>
      <c r="F176" s="149"/>
      <c r="G176" s="137"/>
      <c r="H176" s="136"/>
    </row>
    <row r="177" customFormat="false" ht="15.75" hidden="false" customHeight="false" outlineLevel="0" collapsed="false">
      <c r="A177" s="148"/>
      <c r="B177" s="136"/>
      <c r="C177" s="136"/>
      <c r="D177" s="136"/>
      <c r="E177" s="136"/>
      <c r="F177" s="149"/>
      <c r="G177" s="137"/>
      <c r="H177" s="136"/>
    </row>
    <row r="178" customFormat="false" ht="15.75" hidden="false" customHeight="false" outlineLevel="0" collapsed="false">
      <c r="A178" s="136"/>
      <c r="B178" s="136"/>
      <c r="C178" s="136"/>
      <c r="D178" s="136"/>
      <c r="E178" s="136"/>
      <c r="F178" s="149"/>
      <c r="G178" s="137"/>
      <c r="H178" s="136"/>
    </row>
    <row r="179" customFormat="false" ht="15.75" hidden="false" customHeight="false" outlineLevel="0" collapsed="false">
      <c r="A179" s="150"/>
      <c r="B179" s="151" t="s">
        <v>185</v>
      </c>
      <c r="C179" s="151"/>
      <c r="D179" s="151"/>
      <c r="E179" s="151"/>
      <c r="F179" s="152" t="n">
        <f aca="false">F174+F175</f>
        <v>0</v>
      </c>
      <c r="G179" s="153" t="n">
        <f aca="false">SUM(G174:G178)</f>
        <v>0</v>
      </c>
      <c r="H179" s="154" t="s">
        <v>178</v>
      </c>
    </row>
    <row r="183" customFormat="false" ht="13.8" hidden="false" customHeight="false" outlineLevel="0" collapsed="false">
      <c r="B183" s="155"/>
      <c r="C183" s="155"/>
      <c r="D183" s="155"/>
      <c r="E183" s="155"/>
      <c r="F183" s="155"/>
      <c r="G183" s="155"/>
      <c r="H183" s="155"/>
    </row>
    <row r="184" customFormat="false" ht="15" hidden="false" customHeight="false" outlineLevel="0" collapsed="false">
      <c r="B184" s="155"/>
      <c r="C184" s="155"/>
      <c r="D184" s="155"/>
      <c r="E184" s="155"/>
      <c r="F184" s="156"/>
      <c r="G184" s="156"/>
      <c r="H184" s="155"/>
    </row>
    <row r="185" customFormat="false" ht="15" hidden="false" customHeight="false" outlineLevel="0" collapsed="false">
      <c r="B185" s="155"/>
      <c r="C185" s="155"/>
      <c r="D185" s="155"/>
      <c r="E185" s="155"/>
      <c r="F185" s="156"/>
      <c r="G185" s="156"/>
      <c r="H185" s="155"/>
    </row>
    <row r="186" customFormat="false" ht="15" hidden="false" customHeight="false" outlineLevel="0" collapsed="false">
      <c r="B186" s="155"/>
      <c r="C186" s="155"/>
      <c r="D186" s="155"/>
      <c r="E186" s="155"/>
      <c r="F186" s="155"/>
      <c r="G186" s="157"/>
      <c r="H186" s="155"/>
    </row>
    <row r="187" customFormat="false" ht="15" hidden="false" customHeight="false" outlineLevel="0" collapsed="false">
      <c r="B187" s="155"/>
      <c r="C187" s="155"/>
      <c r="D187" s="155"/>
      <c r="E187" s="155"/>
      <c r="F187" s="155"/>
      <c r="G187" s="157"/>
      <c r="H187" s="155"/>
    </row>
    <row r="188" customFormat="false" ht="15" hidden="false" customHeight="false" outlineLevel="0" collapsed="false">
      <c r="B188" s="155"/>
      <c r="C188" s="155"/>
      <c r="D188" s="155"/>
      <c r="E188" s="155"/>
      <c r="F188" s="155"/>
      <c r="G188" s="157"/>
      <c r="H188" s="155"/>
    </row>
    <row r="189" customFormat="false" ht="13.8" hidden="false" customHeight="false" outlineLevel="0" collapsed="false">
      <c r="B189" s="155"/>
      <c r="C189" s="155"/>
      <c r="D189" s="155"/>
      <c r="E189" s="155"/>
      <c r="F189" s="158"/>
      <c r="G189" s="157"/>
      <c r="H189" s="155"/>
    </row>
    <row r="190" customFormat="false" ht="12.75" hidden="false" customHeight="false" outlineLevel="0" collapsed="false">
      <c r="F190" s="27"/>
      <c r="G190" s="159"/>
    </row>
  </sheetData>
  <mergeCells count="2">
    <mergeCell ref="F184:G184"/>
    <mergeCell ref="F185:G185"/>
  </mergeCells>
  <printOptions headings="false" gridLines="false" gridLinesSet="true" horizontalCentered="false" verticalCentered="false"/>
  <pageMargins left="0.747916666666667" right="0.747916666666667" top="0.859027777777778" bottom="0.984027777777778" header="0.511805555555555" footer="0.511805555555555"/>
  <pageSetup paperSize="9" scale="97" firstPageNumber="0" fitToWidth="1" fitToHeight="1" pageOrder="downThenOver" orientation="portrait" blackAndWhite="false" draft="false" cellComments="none" useFirstPageNumber="false" horizontalDpi="300" verticalDpi="300" copies="1"/>
  <headerFooter differentFirst="false" differentOddEven="false">
    <oddHeader/>
    <oddFooter>&amp;Rstr. &amp;P od &amp;N</oddFooter>
  </headerFooter>
  <rowBreaks count="1" manualBreakCount="1">
    <brk id="17" man="true" max="16383" min="0"/>
  </rowBreaks>
</worksheet>
</file>

<file path=docProps/app.xml><?xml version="1.0" encoding="utf-8"?>
<Properties xmlns="http://schemas.openxmlformats.org/officeDocument/2006/extended-properties" xmlns:vt="http://schemas.openxmlformats.org/officeDocument/2006/docPropsVTypes">
  <Template/>
  <TotalTime>3</TotalTime>
  <Application>LibreOffice/6.4.3.2$Windows_X86_64 LibreOffice_project/747b5d0ebf89f41c860ec2a39efd7cb15b54f2d8</Application>
  <Company>Via-Ing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2005-11-16T19:50:36Z</dcterms:created>
  <dc:creator>Miro</dc:creator>
  <dc:description/>
  <dc:language>hr-HR</dc:language>
  <cp:lastModifiedBy/>
  <dcterms:modified xsi:type="dcterms:W3CDTF">2023-03-14T14:04:31Z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Via-Ing</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