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2300" windowHeight="13935"/>
  </bookViews>
  <sheets>
    <sheet name="plan" sheetId="1" r:id="rId1"/>
    <sheet name="rpi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0" i="2"/>
  <c r="E59"/>
  <c r="E29"/>
  <c r="D60" i="1"/>
  <c r="D63" s="1"/>
  <c r="D100" s="1"/>
  <c r="D73"/>
  <c r="D77"/>
  <c r="E17" i="2"/>
  <c r="D104" i="3"/>
  <c r="D102"/>
  <c r="D98"/>
  <c r="H94"/>
  <c r="I94" s="1"/>
  <c r="G94"/>
  <c r="F94"/>
  <c r="D93"/>
  <c r="D105" s="1"/>
  <c r="D79"/>
  <c r="D103" s="1"/>
  <c r="D70"/>
  <c r="D64"/>
  <c r="D101" s="1"/>
  <c r="D49"/>
  <c r="D100" s="1"/>
  <c r="D37"/>
  <c r="D99" s="1"/>
  <c r="D30"/>
  <c r="D18"/>
  <c r="D97" s="1"/>
  <c r="D12"/>
  <c r="D96" s="1"/>
  <c r="D30" i="1"/>
  <c r="D97" s="1"/>
  <c r="D92"/>
  <c r="D104" s="1"/>
  <c r="D103"/>
  <c r="D69"/>
  <c r="D101" s="1"/>
  <c r="D49"/>
  <c r="D99" s="1"/>
  <c r="D37"/>
  <c r="D98" s="1"/>
  <c r="D18"/>
  <c r="D96" s="1"/>
  <c r="D12"/>
  <c r="D95" s="1"/>
  <c r="D78" l="1"/>
  <c r="D102" s="1"/>
  <c r="D106" s="1"/>
  <c r="D107" i="3"/>
</calcChain>
</file>

<file path=xl/sharedStrings.xml><?xml version="1.0" encoding="utf-8"?>
<sst xmlns="http://schemas.openxmlformats.org/spreadsheetml/2006/main" count="603" uniqueCount="174">
  <si>
    <t>RPI</t>
  </si>
  <si>
    <t>Duljina (m)</t>
  </si>
  <si>
    <t>I</t>
  </si>
  <si>
    <t xml:space="preserve">      </t>
  </si>
  <si>
    <t xml:space="preserve">           </t>
  </si>
  <si>
    <t>2. ULICE MOMJAN</t>
  </si>
  <si>
    <t>III</t>
  </si>
  <si>
    <t>II</t>
  </si>
  <si>
    <t xml:space="preserve">          </t>
  </si>
  <si>
    <t xml:space="preserve"> </t>
  </si>
  <si>
    <t xml:space="preserve">  </t>
  </si>
  <si>
    <t xml:space="preserve">      Pročelnik</t>
  </si>
  <si>
    <t xml:space="preserve">      Elvis Glavičić</t>
  </si>
  <si>
    <t>1.1</t>
  </si>
  <si>
    <t>Grando (D300)-Sv. Sebastian- Garibaldi-Trg Slobode - 1. svibnja-Trg J.B. Tita (D300)</t>
  </si>
  <si>
    <t>1.2.</t>
  </si>
  <si>
    <t>1.3.</t>
  </si>
  <si>
    <t>1.4.</t>
  </si>
  <si>
    <t>Buje (300)-Istarska ulica- Cestarska kuća (D21</t>
  </si>
  <si>
    <t>Cest. Kuća (D21)- Monte Baster</t>
  </si>
  <si>
    <t>Ulica Vladimira Nazora</t>
  </si>
  <si>
    <t>Vodovodna-Stanična-Feroplast(Ž 5008)</t>
  </si>
  <si>
    <t>1.5.</t>
  </si>
  <si>
    <t>1.6.</t>
  </si>
  <si>
    <t>Stanica(D 200)-Klesarska</t>
  </si>
  <si>
    <t>UKUPNO</t>
  </si>
  <si>
    <t>2.1.</t>
  </si>
  <si>
    <t>2.2.</t>
  </si>
  <si>
    <t>2.3.</t>
  </si>
  <si>
    <t>Ulica Gorenja Vas</t>
  </si>
  <si>
    <t>Ulica Dolenja Vas- Ulica K dvorcu</t>
  </si>
  <si>
    <t>Ulica Fontana-L50013</t>
  </si>
  <si>
    <t>1. ULICE BUJE</t>
  </si>
  <si>
    <t>3. NERAZVRSTANE CESTE MOMJAN</t>
  </si>
  <si>
    <t>3.1.</t>
  </si>
  <si>
    <t>3.2.</t>
  </si>
  <si>
    <t>3.3.</t>
  </si>
  <si>
    <t>3.4.</t>
  </si>
  <si>
    <t>3.5.</t>
  </si>
  <si>
    <t>3.6.</t>
  </si>
  <si>
    <t>3.7.</t>
  </si>
  <si>
    <t>3.8.</t>
  </si>
  <si>
    <t>St. Viđini(L 5013)-Momjan(L50179)</t>
  </si>
  <si>
    <t>N104-Dugo Brdo mjesto</t>
  </si>
  <si>
    <t>N104-Kučibreg mjesto</t>
  </si>
  <si>
    <t>N104-Smilovići-Sv. Mavar</t>
  </si>
  <si>
    <t>L50013-Rožmanija-Veli Brijeg</t>
  </si>
  <si>
    <t>Vale(L50013)-Škarjevac</t>
  </si>
  <si>
    <t>L50013-Merišće-Soline</t>
  </si>
  <si>
    <t>L50013-Škrlići</t>
  </si>
  <si>
    <t>4. NERAZVRSTANE CESTE MARUŠIĆI</t>
  </si>
  <si>
    <t>4.1.</t>
  </si>
  <si>
    <t>Marušići(Ž5007)-Trkusi-Črnci(N104)</t>
  </si>
  <si>
    <t>4.2.</t>
  </si>
  <si>
    <t>Brešani-Ž5007</t>
  </si>
  <si>
    <t>Paliski-Lalovići</t>
  </si>
  <si>
    <t>Šaini</t>
  </si>
  <si>
    <t>4.3.</t>
  </si>
  <si>
    <t>4.4.</t>
  </si>
  <si>
    <t>5. NERAZVRSTANE CESTE KRASICA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</si>
  <si>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</si>
  <si>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</si>
  <si>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</si>
  <si>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</si>
  <si>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</si>
  <si>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</si>
  <si>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</si>
  <si>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</si>
  <si>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</si>
  <si>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Sv. Ivan(D21)-Lozari</t>
  </si>
  <si>
    <t>N106-Jugovci</t>
  </si>
  <si>
    <t>Krasica(D21)-Brajki-Punta</t>
  </si>
  <si>
    <t>Krasica(D21)-Gardoši mjesto</t>
  </si>
  <si>
    <t>Krasica(D21)-Vrh Ćinić</t>
  </si>
  <si>
    <t>D21- Mužolini donji</t>
  </si>
  <si>
    <t>D21- Bekari</t>
  </si>
  <si>
    <t>D21- Mužolini gornji</t>
  </si>
  <si>
    <t>L50017-St. Loj</t>
  </si>
  <si>
    <t>6. NERAZVRSTANE CESTE KAŠTEL</t>
  </si>
  <si>
    <t>6.1.</t>
  </si>
  <si>
    <t>6.2.</t>
  </si>
  <si>
    <t>6.3.</t>
  </si>
  <si>
    <t>6.4.</t>
  </si>
  <si>
    <t>6.5.</t>
  </si>
  <si>
    <t>6.6.</t>
  </si>
  <si>
    <t>L50012-Juki mjesto</t>
  </si>
  <si>
    <t>Kaštel(D21)-Gadari mjesto</t>
  </si>
  <si>
    <t>D21-Vrh Kaštel</t>
  </si>
  <si>
    <t>Malotija(L50012)-Vižinada mjesto</t>
  </si>
  <si>
    <t>L50012-Malotija-L50012</t>
  </si>
  <si>
    <t>L50012-Šćavonija mjesto</t>
  </si>
  <si>
    <t>6.7.</t>
  </si>
  <si>
    <t>L50012-Mazurija</t>
  </si>
  <si>
    <t>7. NERAZVRSTANE CESTE PLOVANIJA</t>
  </si>
  <si>
    <t>7.1.</t>
  </si>
  <si>
    <t>7.2.</t>
  </si>
  <si>
    <t>7.3.</t>
  </si>
  <si>
    <t>GP Škrile-Bužin-Škudelin- D21</t>
  </si>
  <si>
    <t>L50012-Plovanija mjesto</t>
  </si>
  <si>
    <t>D200-Vinjarija mjesto</t>
  </si>
  <si>
    <t>8. NERAZVRSTANE CESTE KALDANIJA</t>
  </si>
  <si>
    <t>8.1.</t>
  </si>
  <si>
    <t>8.2.</t>
  </si>
  <si>
    <t>8.3.</t>
  </si>
  <si>
    <t>8.4.</t>
  </si>
  <si>
    <t>8.5.</t>
  </si>
  <si>
    <t>Kaldanija(D200)-Simonitija</t>
  </si>
  <si>
    <t>Kaldanija(D200)-G.Kaldanija</t>
  </si>
  <si>
    <t>Cestarska kuća(D200)-Fratrija mjesto</t>
  </si>
  <si>
    <t>D200-Volpija-Montrin-D21</t>
  </si>
  <si>
    <t>L50007-Vinela mjesto</t>
  </si>
  <si>
    <t>NERAZVRSTANE CESTE TRIBAN</t>
  </si>
  <si>
    <t>9. NERAZVRSTANE CESTE TRIBAN</t>
  </si>
  <si>
    <t>9.1.</t>
  </si>
  <si>
    <t>Ž5008-Bibali mjesto</t>
  </si>
  <si>
    <t>Ž5008-Triban-Ž5008</t>
  </si>
  <si>
    <t>9.2.</t>
  </si>
  <si>
    <t>10. NERAZVRSTANE CESTE KRŠETE</t>
  </si>
  <si>
    <t>Kršete(D300)-Kukov vrh-Kakovići</t>
  </si>
  <si>
    <r>
      <t>Kršete</t>
    </r>
    <r>
      <rPr>
        <sz val="11"/>
        <color theme="1"/>
        <rFont val="Arial"/>
        <family val="2"/>
        <charset val="238"/>
      </rPr>
      <t>(D300)-Buroli mjesto</t>
    </r>
  </si>
  <si>
    <t>Kršete groblje(N101)-Kršete(L50011)</t>
  </si>
  <si>
    <t>Križine-Vinela</t>
  </si>
  <si>
    <t>Gamboci-Ljubljanija/Most Y</t>
  </si>
  <si>
    <t>NERAZVRSTANE CESTE KRŠETE</t>
  </si>
  <si>
    <t>10.1.</t>
  </si>
  <si>
    <t>10.2.</t>
  </si>
  <si>
    <t>10.3.</t>
  </si>
  <si>
    <t>10.4.</t>
  </si>
  <si>
    <t>10.5.</t>
  </si>
  <si>
    <t>REKAPITULACIJA</t>
  </si>
  <si>
    <t>SVEUKUPNO</t>
  </si>
  <si>
    <t>PLAN ZIMSKE SLUŽBE</t>
  </si>
  <si>
    <t xml:space="preserve">Popis ulica i nerazvrstanih cesta na području Grada Buja </t>
  </si>
  <si>
    <t>1.</t>
  </si>
  <si>
    <t>ULICE BUJE</t>
  </si>
  <si>
    <t>2.</t>
  </si>
  <si>
    <t>ULICE MOMJAN</t>
  </si>
  <si>
    <t>3.</t>
  </si>
  <si>
    <t>NERAZVRSTANE CESTE MOMJAN</t>
  </si>
  <si>
    <t>4.</t>
  </si>
  <si>
    <t>NERAZVRSTANE CESTE MARUŠIĆI</t>
  </si>
  <si>
    <t>5.</t>
  </si>
  <si>
    <t>NERAZVRSTANE CESTE KRASICA</t>
  </si>
  <si>
    <t>6.</t>
  </si>
  <si>
    <t>NERAZVRSTANE CESTE KAŠTEL</t>
  </si>
  <si>
    <t>7.</t>
  </si>
  <si>
    <t>NERAZVRSTANE CESTE PLOVANIJA</t>
  </si>
  <si>
    <t>8.</t>
  </si>
  <si>
    <t>NERAZVRSTANE CESTE KALDANIJA</t>
  </si>
  <si>
    <t>9.</t>
  </si>
  <si>
    <t>10.</t>
  </si>
  <si>
    <t>Gamboci-Ljubljanija</t>
  </si>
  <si>
    <t>L50017-St. Loj (Baredine)</t>
  </si>
  <si>
    <t>Buje (300)-Istarska ulica- Cestarska kuća (Ž5209</t>
  </si>
  <si>
    <t>Cest. Kuća (Ž5209)- Monte Baster</t>
  </si>
  <si>
    <t>Sv. Ivan(Ž5209)-Lozari</t>
  </si>
  <si>
    <t>Krasica(Ž5209)-Brajki-Punta</t>
  </si>
  <si>
    <t>Krasica(Ž5209)-Gardoši mjesto</t>
  </si>
  <si>
    <t>Krasica(Ž5209)-Vrh Ćinić</t>
  </si>
  <si>
    <t>Ž5209- Mužolini donji</t>
  </si>
  <si>
    <t>Ž5209- Bekari</t>
  </si>
  <si>
    <t>Ž5209- Mužolini gornji</t>
  </si>
  <si>
    <t>Kaštel(Ž5209)-Gadari mjesto</t>
  </si>
  <si>
    <t>Ž5209-Vrh Kaštel</t>
  </si>
  <si>
    <t>GP Škrile-Bužin-Škudelin- Ž5209</t>
  </si>
  <si>
    <t>D200-Volpija-Montrin-Ž5209</t>
  </si>
  <si>
    <t>3.9.</t>
  </si>
  <si>
    <t>L50013-Dramac</t>
  </si>
  <si>
    <t>9.3.</t>
  </si>
  <si>
    <t>Bibali-Krog</t>
  </si>
  <si>
    <t>8.6.</t>
  </si>
  <si>
    <t>Kaldanija(D200)-Kažete</t>
  </si>
  <si>
    <t>Bibali - Krog</t>
  </si>
  <si>
    <r>
      <t>Kršete</t>
    </r>
    <r>
      <rPr>
        <sz val="11"/>
        <rFont val="Arial"/>
        <family val="2"/>
        <charset val="238"/>
      </rPr>
      <t>(D300)-Buroli mjesto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</si>
</sst>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2"/>
    </xf>
    <xf numFmtId="3" fontId="2" fillId="0" borderId="0" xfId="0" applyNumberFormat="1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/>
    <xf numFmtId="49" fontId="2" fillId="0" borderId="0" xfId="0" applyNumberFormat="1" applyFont="1"/>
    <xf numFmtId="0" fontId="4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 wrapText="1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indent="2"/>
    </xf>
    <xf numFmtId="0" fontId="9" fillId="0" borderId="0" xfId="0" applyFont="1" applyAlignment="1">
      <alignment horizontal="justify" wrapText="1"/>
    </xf>
    <xf numFmtId="3" fontId="7" fillId="0" borderId="0" xfId="0" applyNumberFormat="1" applyFont="1" applyAlignment="1">
      <alignment horizontal="center" wrapText="1"/>
    </xf>
    <xf numFmtId="0" fontId="8" fillId="0" borderId="2" xfId="0" applyFont="1" applyBorder="1" applyAlignment="1">
      <alignment horizontal="justify" wrapText="1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3" fontId="7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justify" wrapText="1"/>
    </xf>
    <xf numFmtId="3" fontId="8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"/>
  <sheetViews>
    <sheetView tabSelected="1" topLeftCell="A79" workbookViewId="0">
      <selection activeCell="A55" sqref="A55:XFD56"/>
    </sheetView>
  </sheetViews>
  <sheetFormatPr defaultColWidth="9.140625" defaultRowHeight="14.25"/>
  <cols>
    <col min="1" max="1" width="10" style="35" customWidth="1"/>
    <col min="2" max="2" width="41.42578125" style="43" customWidth="1"/>
    <col min="3" max="3" width="20" style="37" customWidth="1"/>
    <col min="4" max="4" width="13.85546875" style="37" bestFit="1" customWidth="1"/>
    <col min="5" max="16384" width="9.140625" style="40"/>
  </cols>
  <sheetData>
    <row r="1" spans="1:7" ht="15">
      <c r="B1" s="41" t="s">
        <v>131</v>
      </c>
    </row>
    <row r="2" spans="1:7" ht="15">
      <c r="B2" s="42" t="s">
        <v>132</v>
      </c>
    </row>
    <row r="3" spans="1:7" ht="15">
      <c r="B3" s="42"/>
    </row>
    <row r="4" spans="1:7">
      <c r="C4" s="37" t="s">
        <v>0</v>
      </c>
      <c r="D4" s="37" t="s">
        <v>1</v>
      </c>
    </row>
    <row r="5" spans="1:7">
      <c r="A5" s="35" t="s">
        <v>133</v>
      </c>
      <c r="B5" s="36" t="s">
        <v>134</v>
      </c>
    </row>
    <row r="6" spans="1:7" ht="42.75">
      <c r="A6" s="35" t="s">
        <v>13</v>
      </c>
      <c r="B6" s="36" t="s">
        <v>14</v>
      </c>
      <c r="C6" s="37" t="s">
        <v>2</v>
      </c>
      <c r="D6" s="39">
        <v>1100</v>
      </c>
    </row>
    <row r="7" spans="1:7" ht="28.5">
      <c r="A7" s="35" t="s">
        <v>15</v>
      </c>
      <c r="B7" s="44" t="s">
        <v>153</v>
      </c>
      <c r="C7" s="37" t="s">
        <v>2</v>
      </c>
      <c r="D7" s="37">
        <v>700</v>
      </c>
    </row>
    <row r="8" spans="1:7">
      <c r="A8" s="35" t="s">
        <v>16</v>
      </c>
      <c r="B8" s="36" t="s">
        <v>154</v>
      </c>
      <c r="C8" s="37" t="s">
        <v>2</v>
      </c>
      <c r="D8" s="37">
        <v>500</v>
      </c>
    </row>
    <row r="9" spans="1:7">
      <c r="A9" s="35" t="s">
        <v>17</v>
      </c>
      <c r="B9" s="36" t="s">
        <v>20</v>
      </c>
      <c r="C9" s="37" t="s">
        <v>2</v>
      </c>
      <c r="D9" s="37">
        <v>300</v>
      </c>
    </row>
    <row r="10" spans="1:7">
      <c r="A10" s="35" t="s">
        <v>22</v>
      </c>
      <c r="B10" s="36" t="s">
        <v>21</v>
      </c>
      <c r="C10" s="37" t="s">
        <v>2</v>
      </c>
      <c r="D10" s="37">
        <v>300</v>
      </c>
    </row>
    <row r="11" spans="1:7">
      <c r="A11" s="35" t="s">
        <v>23</v>
      </c>
      <c r="B11" s="43" t="s">
        <v>24</v>
      </c>
      <c r="C11" s="37" t="s">
        <v>2</v>
      </c>
      <c r="D11" s="37">
        <v>300</v>
      </c>
    </row>
    <row r="12" spans="1:7">
      <c r="B12" s="45" t="s">
        <v>25</v>
      </c>
      <c r="C12" s="46"/>
      <c r="D12" s="47">
        <f>SUM(D6:D11)</f>
        <v>3200</v>
      </c>
    </row>
    <row r="13" spans="1:7">
      <c r="G13" s="40" t="s">
        <v>4</v>
      </c>
    </row>
    <row r="14" spans="1:7">
      <c r="A14" s="35" t="s">
        <v>135</v>
      </c>
      <c r="B14" s="43" t="s">
        <v>136</v>
      </c>
    </row>
    <row r="15" spans="1:7">
      <c r="A15" s="35" t="s">
        <v>26</v>
      </c>
      <c r="B15" s="36" t="s">
        <v>29</v>
      </c>
      <c r="C15" s="37" t="s">
        <v>2</v>
      </c>
      <c r="D15" s="37">
        <v>300</v>
      </c>
    </row>
    <row r="16" spans="1:7">
      <c r="A16" s="35" t="s">
        <v>27</v>
      </c>
      <c r="B16" s="36" t="s">
        <v>30</v>
      </c>
      <c r="C16" s="37" t="s">
        <v>2</v>
      </c>
      <c r="D16" s="37">
        <v>400</v>
      </c>
    </row>
    <row r="17" spans="1:4">
      <c r="A17" s="35" t="s">
        <v>28</v>
      </c>
      <c r="B17" s="36" t="s">
        <v>31</v>
      </c>
      <c r="C17" s="37" t="s">
        <v>2</v>
      </c>
      <c r="D17" s="37">
        <v>500</v>
      </c>
    </row>
    <row r="18" spans="1:4">
      <c r="B18" s="45" t="s">
        <v>25</v>
      </c>
      <c r="C18" s="46"/>
      <c r="D18" s="46">
        <f>SUM(D15:D17)</f>
        <v>1200</v>
      </c>
    </row>
    <row r="20" spans="1:4">
      <c r="A20" s="35" t="s">
        <v>137</v>
      </c>
      <c r="B20" s="36" t="s">
        <v>138</v>
      </c>
    </row>
    <row r="21" spans="1:4">
      <c r="A21" s="35" t="s">
        <v>34</v>
      </c>
      <c r="B21" s="36" t="s">
        <v>42</v>
      </c>
      <c r="C21" s="37" t="s">
        <v>2</v>
      </c>
      <c r="D21" s="39">
        <v>3500</v>
      </c>
    </row>
    <row r="22" spans="1:4">
      <c r="A22" s="35" t="s">
        <v>35</v>
      </c>
      <c r="B22" s="36" t="s">
        <v>43</v>
      </c>
      <c r="C22" s="37" t="s">
        <v>6</v>
      </c>
      <c r="D22" s="37">
        <v>300</v>
      </c>
    </row>
    <row r="23" spans="1:4">
      <c r="A23" s="35" t="s">
        <v>36</v>
      </c>
      <c r="B23" s="36" t="s">
        <v>44</v>
      </c>
      <c r="C23" s="37" t="s">
        <v>6</v>
      </c>
      <c r="D23" s="37">
        <v>350</v>
      </c>
    </row>
    <row r="24" spans="1:4">
      <c r="A24" s="35" t="s">
        <v>37</v>
      </c>
      <c r="B24" s="36" t="s">
        <v>45</v>
      </c>
      <c r="C24" s="37" t="s">
        <v>7</v>
      </c>
      <c r="D24" s="37">
        <v>200</v>
      </c>
    </row>
    <row r="25" spans="1:4">
      <c r="A25" s="35" t="s">
        <v>38</v>
      </c>
      <c r="B25" s="36" t="s">
        <v>46</v>
      </c>
      <c r="C25" s="37" t="s">
        <v>6</v>
      </c>
      <c r="D25" s="37">
        <v>850</v>
      </c>
    </row>
    <row r="26" spans="1:4">
      <c r="A26" s="35" t="s">
        <v>39</v>
      </c>
      <c r="B26" s="36" t="s">
        <v>47</v>
      </c>
      <c r="C26" s="37" t="s">
        <v>6</v>
      </c>
      <c r="D26" s="37">
        <v>600</v>
      </c>
    </row>
    <row r="27" spans="1:4">
      <c r="A27" s="35" t="s">
        <v>40</v>
      </c>
      <c r="B27" s="36" t="s">
        <v>48</v>
      </c>
      <c r="C27" s="37" t="s">
        <v>6</v>
      </c>
      <c r="D27" s="39">
        <v>300</v>
      </c>
    </row>
    <row r="28" spans="1:4">
      <c r="A28" s="35" t="s">
        <v>41</v>
      </c>
      <c r="B28" s="36" t="s">
        <v>49</v>
      </c>
      <c r="C28" s="37" t="s">
        <v>6</v>
      </c>
      <c r="D28" s="37">
        <v>300</v>
      </c>
    </row>
    <row r="29" spans="1:4">
      <c r="A29" s="35" t="s">
        <v>166</v>
      </c>
      <c r="B29" s="36" t="s">
        <v>167</v>
      </c>
      <c r="C29" s="37" t="s">
        <v>6</v>
      </c>
      <c r="D29" s="37">
        <v>580</v>
      </c>
    </row>
    <row r="30" spans="1:4">
      <c r="B30" s="45" t="s">
        <v>25</v>
      </c>
      <c r="C30" s="46"/>
      <c r="D30" s="47">
        <f>SUM(D21:D29)</f>
        <v>6980</v>
      </c>
    </row>
    <row r="32" spans="1:4">
      <c r="A32" s="35" t="s">
        <v>139</v>
      </c>
      <c r="B32" s="43" t="s">
        <v>140</v>
      </c>
    </row>
    <row r="33" spans="1:4">
      <c r="A33" s="35" t="s">
        <v>51</v>
      </c>
      <c r="B33" s="36" t="s">
        <v>52</v>
      </c>
      <c r="C33" s="37" t="s">
        <v>7</v>
      </c>
      <c r="D33" s="39">
        <v>2800</v>
      </c>
    </row>
    <row r="34" spans="1:4">
      <c r="A34" s="35" t="s">
        <v>53</v>
      </c>
      <c r="B34" s="36" t="s">
        <v>54</v>
      </c>
      <c r="C34" s="37" t="s">
        <v>7</v>
      </c>
      <c r="D34" s="39">
        <v>300</v>
      </c>
    </row>
    <row r="35" spans="1:4">
      <c r="A35" s="35" t="s">
        <v>57</v>
      </c>
      <c r="B35" s="36" t="s">
        <v>55</v>
      </c>
      <c r="C35" s="37" t="s">
        <v>7</v>
      </c>
      <c r="D35" s="39">
        <v>500</v>
      </c>
    </row>
    <row r="36" spans="1:4">
      <c r="A36" s="35" t="s">
        <v>58</v>
      </c>
      <c r="B36" s="36" t="s">
        <v>56</v>
      </c>
      <c r="C36" s="37" t="s">
        <v>7</v>
      </c>
      <c r="D36" s="39">
        <v>300</v>
      </c>
    </row>
    <row r="37" spans="1:4">
      <c r="B37" s="45" t="s">
        <v>25</v>
      </c>
      <c r="C37" s="46"/>
      <c r="D37" s="47">
        <f>SUM(D33:D36)</f>
        <v>3900</v>
      </c>
    </row>
    <row r="39" spans="1:4">
      <c r="A39" s="35" t="s">
        <v>141</v>
      </c>
      <c r="B39" s="43" t="s">
        <v>142</v>
      </c>
    </row>
    <row r="40" spans="1:4">
      <c r="A40" s="35" t="s">
        <v>60</v>
      </c>
      <c r="B40" s="44" t="s">
        <v>155</v>
      </c>
      <c r="C40" s="37" t="s">
        <v>7</v>
      </c>
      <c r="D40" s="39">
        <v>2000</v>
      </c>
    </row>
    <row r="41" spans="1:4">
      <c r="A41" s="35" t="s">
        <v>61</v>
      </c>
      <c r="B41" s="36" t="s">
        <v>70</v>
      </c>
      <c r="C41" s="37" t="s">
        <v>6</v>
      </c>
      <c r="D41" s="37">
        <v>200</v>
      </c>
    </row>
    <row r="42" spans="1:4">
      <c r="A42" s="35" t="s">
        <v>62</v>
      </c>
      <c r="B42" s="44" t="s">
        <v>156</v>
      </c>
      <c r="C42" s="37" t="s">
        <v>6</v>
      </c>
      <c r="D42" s="39">
        <v>3000</v>
      </c>
    </row>
    <row r="43" spans="1:4">
      <c r="A43" s="35" t="s">
        <v>63</v>
      </c>
      <c r="B43" s="44" t="s">
        <v>157</v>
      </c>
      <c r="C43" s="37" t="s">
        <v>6</v>
      </c>
      <c r="D43" s="37">
        <v>800</v>
      </c>
    </row>
    <row r="44" spans="1:4">
      <c r="A44" s="35" t="s">
        <v>64</v>
      </c>
      <c r="B44" s="44" t="s">
        <v>158</v>
      </c>
      <c r="C44" s="37" t="s">
        <v>6</v>
      </c>
      <c r="D44" s="37">
        <v>200</v>
      </c>
    </row>
    <row r="45" spans="1:4">
      <c r="A45" s="35" t="s">
        <v>65</v>
      </c>
      <c r="B45" s="44" t="s">
        <v>159</v>
      </c>
      <c r="C45" s="37" t="s">
        <v>6</v>
      </c>
      <c r="D45" s="37">
        <v>200</v>
      </c>
    </row>
    <row r="46" spans="1:4">
      <c r="A46" s="35" t="s">
        <v>66</v>
      </c>
      <c r="B46" s="44" t="s">
        <v>160</v>
      </c>
      <c r="C46" s="37" t="s">
        <v>6</v>
      </c>
      <c r="D46" s="37">
        <v>200</v>
      </c>
    </row>
    <row r="47" spans="1:4">
      <c r="A47" s="35" t="s">
        <v>67</v>
      </c>
      <c r="B47" s="44" t="s">
        <v>161</v>
      </c>
      <c r="C47" s="37" t="s">
        <v>6</v>
      </c>
      <c r="D47" s="37">
        <v>200</v>
      </c>
    </row>
    <row r="48" spans="1:4">
      <c r="A48" s="40" t="s">
        <v>68</v>
      </c>
      <c r="B48" s="36" t="s">
        <v>152</v>
      </c>
      <c r="C48" s="37" t="s">
        <v>6</v>
      </c>
      <c r="D48" s="37">
        <v>150</v>
      </c>
    </row>
    <row r="49" spans="1:4">
      <c r="B49" s="45" t="s">
        <v>25</v>
      </c>
      <c r="C49" s="46"/>
      <c r="D49" s="47">
        <f>SUM(D40:D48)</f>
        <v>6950</v>
      </c>
    </row>
    <row r="50" spans="1:4">
      <c r="D50" s="39"/>
    </row>
    <row r="51" spans="1:4">
      <c r="A51" s="40"/>
      <c r="B51" s="40"/>
      <c r="C51" s="40"/>
      <c r="D51" s="40"/>
    </row>
    <row r="52" spans="1:4">
      <c r="A52" s="40"/>
      <c r="B52" s="40"/>
      <c r="C52" s="40"/>
      <c r="D52" s="40"/>
    </row>
    <row r="53" spans="1:4">
      <c r="A53" s="40"/>
      <c r="B53" s="40"/>
      <c r="C53" s="40"/>
      <c r="D53" s="40"/>
    </row>
    <row r="54" spans="1:4">
      <c r="A54" s="40"/>
      <c r="B54" s="40"/>
      <c r="C54" s="40"/>
      <c r="D54" s="40"/>
    </row>
    <row r="55" spans="1:4">
      <c r="A55" s="35" t="s">
        <v>143</v>
      </c>
      <c r="B55" s="43" t="s">
        <v>144</v>
      </c>
    </row>
    <row r="56" spans="1:4">
      <c r="A56" s="35" t="s">
        <v>79</v>
      </c>
      <c r="B56" s="36" t="s">
        <v>85</v>
      </c>
      <c r="C56" s="37" t="s">
        <v>6</v>
      </c>
      <c r="D56" s="39">
        <v>1700</v>
      </c>
    </row>
    <row r="57" spans="1:4">
      <c r="A57" s="35" t="s">
        <v>80</v>
      </c>
      <c r="B57" s="44" t="s">
        <v>162</v>
      </c>
      <c r="C57" s="37" t="s">
        <v>6</v>
      </c>
      <c r="D57" s="39">
        <v>800</v>
      </c>
    </row>
    <row r="58" spans="1:4">
      <c r="A58" s="35" t="s">
        <v>81</v>
      </c>
      <c r="B58" s="44" t="s">
        <v>163</v>
      </c>
      <c r="C58" s="37" t="s">
        <v>6</v>
      </c>
      <c r="D58" s="37">
        <v>150</v>
      </c>
    </row>
    <row r="59" spans="1:4">
      <c r="A59" s="35" t="s">
        <v>82</v>
      </c>
      <c r="B59" s="36" t="s">
        <v>88</v>
      </c>
      <c r="C59" s="37" t="s">
        <v>6</v>
      </c>
      <c r="D59" s="37">
        <v>800</v>
      </c>
    </row>
    <row r="60" spans="1:4">
      <c r="A60" s="35" t="s">
        <v>83</v>
      </c>
      <c r="B60" s="36" t="s">
        <v>89</v>
      </c>
      <c r="C60" s="37" t="s">
        <v>6</v>
      </c>
      <c r="D60" s="37">
        <f>350+235</f>
        <v>585</v>
      </c>
    </row>
    <row r="61" spans="1:4">
      <c r="A61" s="35" t="s">
        <v>84</v>
      </c>
      <c r="B61" s="36" t="s">
        <v>90</v>
      </c>
      <c r="C61" s="37" t="s">
        <v>6</v>
      </c>
      <c r="D61" s="37">
        <v>150</v>
      </c>
    </row>
    <row r="62" spans="1:4">
      <c r="A62" s="35" t="s">
        <v>91</v>
      </c>
      <c r="B62" s="36" t="s">
        <v>92</v>
      </c>
      <c r="C62" s="37" t="s">
        <v>6</v>
      </c>
      <c r="D62" s="37">
        <v>250</v>
      </c>
    </row>
    <row r="63" spans="1:4">
      <c r="B63" s="45" t="s">
        <v>25</v>
      </c>
      <c r="C63" s="46"/>
      <c r="D63" s="47">
        <f>SUM(D56:D62)</f>
        <v>4435</v>
      </c>
    </row>
    <row r="64" spans="1:4">
      <c r="D64" s="39"/>
    </row>
    <row r="65" spans="1:5">
      <c r="A65" s="35" t="s">
        <v>145</v>
      </c>
      <c r="B65" s="43" t="s">
        <v>146</v>
      </c>
    </row>
    <row r="66" spans="1:5">
      <c r="A66" s="35" t="s">
        <v>94</v>
      </c>
      <c r="B66" s="44" t="s">
        <v>164</v>
      </c>
      <c r="C66" s="37" t="s">
        <v>2</v>
      </c>
      <c r="D66" s="39">
        <v>2000</v>
      </c>
    </row>
    <row r="67" spans="1:5">
      <c r="A67" s="35" t="s">
        <v>95</v>
      </c>
      <c r="B67" s="36" t="s">
        <v>98</v>
      </c>
      <c r="C67" s="37" t="s">
        <v>7</v>
      </c>
      <c r="D67" s="37">
        <v>500</v>
      </c>
    </row>
    <row r="68" spans="1:5">
      <c r="A68" s="35" t="s">
        <v>96</v>
      </c>
      <c r="B68" s="36" t="s">
        <v>99</v>
      </c>
      <c r="C68" s="37" t="s">
        <v>6</v>
      </c>
      <c r="D68" s="37">
        <v>250</v>
      </c>
    </row>
    <row r="69" spans="1:5">
      <c r="B69" s="45" t="s">
        <v>25</v>
      </c>
      <c r="C69" s="46"/>
      <c r="D69" s="47">
        <f>SUM(D66:D68)</f>
        <v>2750</v>
      </c>
    </row>
    <row r="70" spans="1:5">
      <c r="D70" s="39"/>
    </row>
    <row r="71" spans="1:5">
      <c r="A71" s="35" t="s">
        <v>147</v>
      </c>
      <c r="B71" s="43" t="s">
        <v>148</v>
      </c>
      <c r="E71" s="48"/>
    </row>
    <row r="72" spans="1:5">
      <c r="A72" s="35" t="s">
        <v>101</v>
      </c>
      <c r="B72" s="36" t="s">
        <v>106</v>
      </c>
      <c r="C72" s="37" t="s">
        <v>6</v>
      </c>
      <c r="D72" s="37">
        <v>350</v>
      </c>
    </row>
    <row r="73" spans="1:5">
      <c r="A73" s="35" t="s">
        <v>102</v>
      </c>
      <c r="B73" s="36" t="s">
        <v>107</v>
      </c>
      <c r="C73" s="37" t="s">
        <v>6</v>
      </c>
      <c r="D73" s="37">
        <f>500+210</f>
        <v>710</v>
      </c>
    </row>
    <row r="74" spans="1:5">
      <c r="A74" s="35" t="s">
        <v>103</v>
      </c>
      <c r="B74" s="36" t="s">
        <v>108</v>
      </c>
      <c r="C74" s="37" t="s">
        <v>6</v>
      </c>
      <c r="D74" s="37">
        <v>300</v>
      </c>
    </row>
    <row r="75" spans="1:5">
      <c r="A75" s="35" t="s">
        <v>104</v>
      </c>
      <c r="B75" s="44" t="s">
        <v>165</v>
      </c>
      <c r="C75" s="37" t="s">
        <v>7</v>
      </c>
      <c r="D75" s="39">
        <v>1500</v>
      </c>
    </row>
    <row r="76" spans="1:5">
      <c r="A76" s="35" t="s">
        <v>105</v>
      </c>
      <c r="B76" s="36" t="s">
        <v>110</v>
      </c>
      <c r="C76" s="37" t="s">
        <v>6</v>
      </c>
      <c r="D76" s="37">
        <v>400</v>
      </c>
    </row>
    <row r="77" spans="1:5">
      <c r="A77" s="35" t="s">
        <v>170</v>
      </c>
      <c r="B77" s="36" t="s">
        <v>171</v>
      </c>
      <c r="C77" s="37" t="s">
        <v>6</v>
      </c>
      <c r="D77" s="37">
        <f>450+270</f>
        <v>720</v>
      </c>
    </row>
    <row r="78" spans="1:5">
      <c r="B78" s="45" t="s">
        <v>25</v>
      </c>
      <c r="C78" s="46"/>
      <c r="D78" s="47">
        <f>SUM(D72:D77)</f>
        <v>3980</v>
      </c>
    </row>
    <row r="79" spans="1:5">
      <c r="B79" s="43" t="s">
        <v>8</v>
      </c>
      <c r="D79" s="39"/>
    </row>
    <row r="80" spans="1:5">
      <c r="A80" s="35" t="s">
        <v>149</v>
      </c>
      <c r="B80" s="38" t="s">
        <v>111</v>
      </c>
    </row>
    <row r="81" spans="1:5">
      <c r="A81" s="35" t="s">
        <v>113</v>
      </c>
      <c r="B81" s="38" t="s">
        <v>114</v>
      </c>
      <c r="C81" s="37" t="s">
        <v>7</v>
      </c>
      <c r="D81" s="37">
        <v>500</v>
      </c>
    </row>
    <row r="82" spans="1:5">
      <c r="A82" s="35" t="s">
        <v>116</v>
      </c>
      <c r="B82" s="38" t="s">
        <v>115</v>
      </c>
      <c r="C82" s="37" t="s">
        <v>7</v>
      </c>
      <c r="D82" s="37">
        <v>500</v>
      </c>
    </row>
    <row r="83" spans="1:5">
      <c r="A83" s="35" t="s">
        <v>168</v>
      </c>
      <c r="B83" s="38" t="s">
        <v>169</v>
      </c>
      <c r="C83" s="37" t="s">
        <v>7</v>
      </c>
      <c r="D83" s="39">
        <v>1200</v>
      </c>
    </row>
    <row r="84" spans="1:5">
      <c r="B84" s="45" t="s">
        <v>25</v>
      </c>
      <c r="C84" s="46"/>
      <c r="D84" s="47">
        <v>2200</v>
      </c>
    </row>
    <row r="85" spans="1:5">
      <c r="B85" s="38" t="s">
        <v>9</v>
      </c>
    </row>
    <row r="86" spans="1:5">
      <c r="A86" s="40" t="s">
        <v>150</v>
      </c>
      <c r="B86" s="38" t="s">
        <v>123</v>
      </c>
    </row>
    <row r="87" spans="1:5">
      <c r="A87" s="35" t="s">
        <v>124</v>
      </c>
      <c r="B87" s="38" t="s">
        <v>118</v>
      </c>
      <c r="C87" s="37" t="s">
        <v>6</v>
      </c>
      <c r="D87" s="39">
        <v>2000</v>
      </c>
    </row>
    <row r="88" spans="1:5" ht="15">
      <c r="A88" s="35" t="s">
        <v>125</v>
      </c>
      <c r="B88" s="49" t="s">
        <v>173</v>
      </c>
      <c r="C88" s="37" t="s">
        <v>2</v>
      </c>
      <c r="D88" s="39">
        <v>2000</v>
      </c>
    </row>
    <row r="89" spans="1:5">
      <c r="A89" s="35" t="s">
        <v>126</v>
      </c>
      <c r="B89" s="38" t="s">
        <v>120</v>
      </c>
      <c r="C89" s="37" t="s">
        <v>6</v>
      </c>
      <c r="D89" s="37">
        <v>200</v>
      </c>
    </row>
    <row r="90" spans="1:5" ht="15">
      <c r="A90" s="35" t="s">
        <v>127</v>
      </c>
      <c r="B90" s="49" t="s">
        <v>121</v>
      </c>
      <c r="C90" s="37" t="s">
        <v>2</v>
      </c>
      <c r="D90" s="39">
        <v>3000</v>
      </c>
    </row>
    <row r="91" spans="1:5">
      <c r="A91" s="35" t="s">
        <v>128</v>
      </c>
      <c r="B91" s="43" t="s">
        <v>122</v>
      </c>
      <c r="C91" s="37" t="s">
        <v>7</v>
      </c>
      <c r="D91" s="37">
        <v>350</v>
      </c>
    </row>
    <row r="92" spans="1:5">
      <c r="B92" s="45" t="s">
        <v>25</v>
      </c>
      <c r="C92" s="46"/>
      <c r="D92" s="47">
        <f>SUM(D87:D91)</f>
        <v>7550</v>
      </c>
    </row>
    <row r="93" spans="1:5">
      <c r="B93" s="38"/>
      <c r="D93" s="50"/>
    </row>
    <row r="94" spans="1:5" ht="15">
      <c r="B94" s="51" t="s">
        <v>129</v>
      </c>
      <c r="C94" s="52"/>
      <c r="D94" s="53"/>
    </row>
    <row r="95" spans="1:5" ht="15">
      <c r="B95" s="41" t="s">
        <v>32</v>
      </c>
      <c r="C95" s="54"/>
      <c r="D95" s="55">
        <f>D12</f>
        <v>3200</v>
      </c>
    </row>
    <row r="96" spans="1:5" ht="15">
      <c r="B96" s="56" t="s">
        <v>5</v>
      </c>
      <c r="C96" s="54"/>
      <c r="D96" s="55">
        <f>D18</f>
        <v>1200</v>
      </c>
      <c r="E96" s="57"/>
    </row>
    <row r="97" spans="2:5" ht="15">
      <c r="B97" s="41" t="s">
        <v>33</v>
      </c>
      <c r="C97" s="54"/>
      <c r="D97" s="55">
        <f>D30</f>
        <v>6980</v>
      </c>
    </row>
    <row r="98" spans="2:5" ht="15">
      <c r="B98" s="56" t="s">
        <v>50</v>
      </c>
      <c r="C98" s="54"/>
      <c r="D98" s="55">
        <f>D37</f>
        <v>3900</v>
      </c>
    </row>
    <row r="99" spans="2:5" ht="15">
      <c r="B99" s="56" t="s">
        <v>59</v>
      </c>
      <c r="C99" s="54"/>
      <c r="D99" s="55">
        <f>D49</f>
        <v>6950</v>
      </c>
    </row>
    <row r="100" spans="2:5" ht="15">
      <c r="B100" s="56" t="s">
        <v>78</v>
      </c>
      <c r="C100" s="54"/>
      <c r="D100" s="55">
        <f>D63</f>
        <v>4435</v>
      </c>
    </row>
    <row r="101" spans="2:5" ht="15">
      <c r="B101" s="56" t="s">
        <v>93</v>
      </c>
      <c r="C101" s="54"/>
      <c r="D101" s="55">
        <f>D69</f>
        <v>2750</v>
      </c>
    </row>
    <row r="102" spans="2:5" ht="15">
      <c r="B102" s="56" t="s">
        <v>100</v>
      </c>
      <c r="C102" s="54"/>
      <c r="D102" s="58">
        <f>D78</f>
        <v>3980</v>
      </c>
    </row>
    <row r="103" spans="2:5" ht="15">
      <c r="B103" s="59" t="s">
        <v>112</v>
      </c>
      <c r="C103" s="54"/>
      <c r="D103" s="58">
        <f>D84</f>
        <v>2200</v>
      </c>
    </row>
    <row r="104" spans="2:5" ht="15">
      <c r="B104" s="51" t="s">
        <v>117</v>
      </c>
      <c r="C104" s="52"/>
      <c r="D104" s="60">
        <f>D92</f>
        <v>7550</v>
      </c>
      <c r="E104" s="57"/>
    </row>
    <row r="105" spans="2:5" ht="15">
      <c r="B105" s="59"/>
      <c r="C105" s="54"/>
      <c r="D105" s="54"/>
    </row>
    <row r="106" spans="2:5" ht="18">
      <c r="B106" s="61" t="s">
        <v>130</v>
      </c>
      <c r="C106" s="62"/>
      <c r="D106" s="63">
        <f>SUM(D95:D105)</f>
        <v>43145</v>
      </c>
    </row>
    <row r="107" spans="2:5">
      <c r="B107" s="38"/>
    </row>
    <row r="108" spans="2:5">
      <c r="B108" s="38"/>
    </row>
    <row r="109" spans="2:5">
      <c r="B109" s="40"/>
      <c r="C109" s="38" t="s">
        <v>11</v>
      </c>
    </row>
    <row r="110" spans="2:5">
      <c r="B110" s="40"/>
      <c r="C110" s="38" t="s">
        <v>12</v>
      </c>
    </row>
  </sheetData>
  <pageMargins left="0.70866141732283472" right="0.70866141732283472" top="0.35433070866141736" bottom="0.35433070866141736" header="0.31496062992125984" footer="0.31496062992125984"/>
  <pageSetup paperSize="9" orientation="portrait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0"/>
  <sheetViews>
    <sheetView topLeftCell="A10" workbookViewId="0">
      <selection activeCell="D28" sqref="D28"/>
    </sheetView>
  </sheetViews>
  <sheetFormatPr defaultColWidth="9.140625" defaultRowHeight="14.25"/>
  <cols>
    <col min="1" max="1" width="10" style="16" customWidth="1"/>
    <col min="2" max="2" width="41.42578125" style="6" customWidth="1"/>
    <col min="3" max="3" width="20" style="9" customWidth="1"/>
    <col min="4" max="4" width="13.85546875" style="9" bestFit="1" customWidth="1"/>
    <col min="5" max="16384" width="9.140625" style="1"/>
  </cols>
  <sheetData>
    <row r="1" spans="1:14" ht="15">
      <c r="B1" s="5" t="s">
        <v>131</v>
      </c>
    </row>
    <row r="2" spans="1:14" ht="15">
      <c r="B2" s="15" t="s">
        <v>132</v>
      </c>
    </row>
    <row r="3" spans="1:14" ht="15">
      <c r="B3" s="15"/>
    </row>
    <row r="4" spans="1:14">
      <c r="C4" s="9" t="s">
        <v>0</v>
      </c>
      <c r="D4" s="9" t="s">
        <v>1</v>
      </c>
    </row>
    <row r="5" spans="1:14" ht="42.75">
      <c r="A5" s="16" t="s">
        <v>13</v>
      </c>
      <c r="B5" s="7" t="s">
        <v>14</v>
      </c>
      <c r="C5" s="9" t="s">
        <v>2</v>
      </c>
      <c r="D5" s="10">
        <v>1100</v>
      </c>
    </row>
    <row r="6" spans="1:14" ht="28.5">
      <c r="A6" s="16" t="s">
        <v>15</v>
      </c>
      <c r="B6" s="7" t="s">
        <v>18</v>
      </c>
      <c r="C6" s="9" t="s">
        <v>2</v>
      </c>
      <c r="D6" s="9">
        <v>700</v>
      </c>
    </row>
    <row r="7" spans="1:14">
      <c r="A7" s="16" t="s">
        <v>16</v>
      </c>
      <c r="B7" s="7" t="s">
        <v>19</v>
      </c>
      <c r="C7" s="9" t="s">
        <v>2</v>
      </c>
      <c r="D7" s="9">
        <v>500</v>
      </c>
    </row>
    <row r="8" spans="1:14">
      <c r="A8" s="16" t="s">
        <v>17</v>
      </c>
      <c r="B8" s="7" t="s">
        <v>20</v>
      </c>
      <c r="C8" s="9" t="s">
        <v>2</v>
      </c>
      <c r="D8" s="9">
        <v>300</v>
      </c>
    </row>
    <row r="9" spans="1:14">
      <c r="A9" s="16" t="s">
        <v>22</v>
      </c>
      <c r="B9" s="7" t="s">
        <v>21</v>
      </c>
      <c r="C9" s="9" t="s">
        <v>2</v>
      </c>
      <c r="D9" s="9">
        <v>300</v>
      </c>
    </row>
    <row r="10" spans="1:14">
      <c r="A10" s="16" t="s">
        <v>23</v>
      </c>
      <c r="B10" s="6" t="s">
        <v>24</v>
      </c>
      <c r="C10" s="9" t="s">
        <v>2</v>
      </c>
      <c r="D10" s="9">
        <v>300</v>
      </c>
    </row>
    <row r="11" spans="1:14">
      <c r="A11" s="16" t="s">
        <v>26</v>
      </c>
      <c r="B11" s="7" t="s">
        <v>29</v>
      </c>
      <c r="C11" s="9" t="s">
        <v>2</v>
      </c>
      <c r="D11" s="9">
        <v>300</v>
      </c>
    </row>
    <row r="12" spans="1:14">
      <c r="A12" s="16" t="s">
        <v>27</v>
      </c>
      <c r="B12" s="7" t="s">
        <v>30</v>
      </c>
      <c r="C12" s="9" t="s">
        <v>2</v>
      </c>
      <c r="D12" s="9">
        <v>400</v>
      </c>
    </row>
    <row r="13" spans="1:14">
      <c r="A13" s="16" t="s">
        <v>28</v>
      </c>
      <c r="B13" s="7" t="s">
        <v>31</v>
      </c>
      <c r="C13" s="9" t="s">
        <v>2</v>
      </c>
      <c r="D13" s="9">
        <v>500</v>
      </c>
      <c r="N13" s="2"/>
    </row>
    <row r="14" spans="1:14">
      <c r="A14" s="16" t="s">
        <v>34</v>
      </c>
      <c r="B14" s="7" t="s">
        <v>42</v>
      </c>
      <c r="C14" s="9" t="s">
        <v>2</v>
      </c>
      <c r="D14" s="10">
        <v>3500</v>
      </c>
    </row>
    <row r="15" spans="1:14">
      <c r="A15" s="16" t="s">
        <v>94</v>
      </c>
      <c r="B15" s="7" t="s">
        <v>97</v>
      </c>
      <c r="C15" s="9" t="s">
        <v>2</v>
      </c>
      <c r="D15" s="10">
        <v>2000</v>
      </c>
    </row>
    <row r="16" spans="1:14" ht="15">
      <c r="A16" s="16" t="s">
        <v>125</v>
      </c>
      <c r="B16" s="17" t="s">
        <v>119</v>
      </c>
      <c r="C16" s="9" t="s">
        <v>2</v>
      </c>
      <c r="D16" s="10">
        <v>2000</v>
      </c>
    </row>
    <row r="17" spans="1:7" ht="15">
      <c r="A17" s="16" t="s">
        <v>127</v>
      </c>
      <c r="B17" s="17" t="s">
        <v>121</v>
      </c>
      <c r="C17" s="9" t="s">
        <v>2</v>
      </c>
      <c r="D17" s="10">
        <v>3000</v>
      </c>
      <c r="E17" s="3">
        <f>SUM(D5:D17)</f>
        <v>14900</v>
      </c>
      <c r="G17" s="3"/>
    </row>
    <row r="18" spans="1:7">
      <c r="A18" s="16" t="s">
        <v>37</v>
      </c>
      <c r="B18" s="7" t="s">
        <v>45</v>
      </c>
      <c r="C18" s="9" t="s">
        <v>7</v>
      </c>
      <c r="D18" s="9">
        <v>200</v>
      </c>
    </row>
    <row r="19" spans="1:7">
      <c r="A19" s="16" t="s">
        <v>51</v>
      </c>
      <c r="B19" s="7" t="s">
        <v>52</v>
      </c>
      <c r="C19" s="9" t="s">
        <v>7</v>
      </c>
      <c r="D19" s="10">
        <v>2800</v>
      </c>
    </row>
    <row r="20" spans="1:7">
      <c r="A20" s="16" t="s">
        <v>53</v>
      </c>
      <c r="B20" s="7" t="s">
        <v>54</v>
      </c>
      <c r="C20" s="9" t="s">
        <v>7</v>
      </c>
      <c r="D20" s="10">
        <v>300</v>
      </c>
    </row>
    <row r="21" spans="1:7">
      <c r="A21" s="16" t="s">
        <v>57</v>
      </c>
      <c r="B21" s="7" t="s">
        <v>55</v>
      </c>
      <c r="C21" s="9" t="s">
        <v>7</v>
      </c>
      <c r="D21" s="10">
        <v>500</v>
      </c>
    </row>
    <row r="22" spans="1:7">
      <c r="A22" s="16" t="s">
        <v>58</v>
      </c>
      <c r="B22" s="7" t="s">
        <v>56</v>
      </c>
      <c r="C22" s="9" t="s">
        <v>7</v>
      </c>
      <c r="D22" s="10">
        <v>300</v>
      </c>
    </row>
    <row r="23" spans="1:7">
      <c r="A23" s="16" t="s">
        <v>60</v>
      </c>
      <c r="B23" s="7" t="s">
        <v>69</v>
      </c>
      <c r="C23" s="9" t="s">
        <v>7</v>
      </c>
      <c r="D23" s="10">
        <v>2000</v>
      </c>
    </row>
    <row r="24" spans="1:7">
      <c r="A24" s="16" t="s">
        <v>95</v>
      </c>
      <c r="B24" s="7" t="s">
        <v>98</v>
      </c>
      <c r="C24" s="9" t="s">
        <v>7</v>
      </c>
      <c r="D24" s="9">
        <v>500</v>
      </c>
    </row>
    <row r="25" spans="1:7">
      <c r="A25" s="16" t="s">
        <v>104</v>
      </c>
      <c r="B25" s="7" t="s">
        <v>109</v>
      </c>
      <c r="C25" s="9" t="s">
        <v>7</v>
      </c>
      <c r="D25" s="10">
        <v>1500</v>
      </c>
    </row>
    <row r="26" spans="1:7">
      <c r="A26" s="16" t="s">
        <v>113</v>
      </c>
      <c r="B26" s="8" t="s">
        <v>114</v>
      </c>
      <c r="C26" s="9" t="s">
        <v>7</v>
      </c>
      <c r="D26" s="9">
        <v>500</v>
      </c>
    </row>
    <row r="27" spans="1:7">
      <c r="A27" s="16" t="s">
        <v>116</v>
      </c>
      <c r="B27" s="8" t="s">
        <v>115</v>
      </c>
      <c r="C27" s="9" t="s">
        <v>7</v>
      </c>
      <c r="D27" s="9">
        <v>500</v>
      </c>
    </row>
    <row r="28" spans="1:7">
      <c r="A28" s="16" t="s">
        <v>168</v>
      </c>
      <c r="B28" s="8" t="s">
        <v>172</v>
      </c>
      <c r="C28" s="9" t="s">
        <v>7</v>
      </c>
      <c r="D28" s="9">
        <v>1200</v>
      </c>
    </row>
    <row r="29" spans="1:7">
      <c r="A29" s="16" t="s">
        <v>128</v>
      </c>
      <c r="B29" s="6" t="s">
        <v>122</v>
      </c>
      <c r="C29" s="9" t="s">
        <v>7</v>
      </c>
      <c r="D29" s="9">
        <v>350</v>
      </c>
      <c r="E29" s="1">
        <f>SUM(D18:D29)</f>
        <v>10650</v>
      </c>
    </row>
    <row r="30" spans="1:7">
      <c r="A30" s="16" t="s">
        <v>35</v>
      </c>
      <c r="B30" s="7" t="s">
        <v>43</v>
      </c>
      <c r="C30" s="9" t="s">
        <v>6</v>
      </c>
      <c r="D30" s="9">
        <v>300</v>
      </c>
    </row>
    <row r="31" spans="1:7">
      <c r="A31" s="16" t="s">
        <v>36</v>
      </c>
      <c r="B31" s="7" t="s">
        <v>44</v>
      </c>
      <c r="C31" s="9" t="s">
        <v>6</v>
      </c>
      <c r="D31" s="9">
        <v>350</v>
      </c>
    </row>
    <row r="32" spans="1:7">
      <c r="A32" s="16" t="s">
        <v>38</v>
      </c>
      <c r="B32" s="7" t="s">
        <v>46</v>
      </c>
      <c r="C32" s="9" t="s">
        <v>6</v>
      </c>
      <c r="D32" s="9">
        <v>850</v>
      </c>
    </row>
    <row r="33" spans="1:4">
      <c r="A33" s="16" t="s">
        <v>39</v>
      </c>
      <c r="B33" s="7" t="s">
        <v>47</v>
      </c>
      <c r="C33" s="9" t="s">
        <v>6</v>
      </c>
      <c r="D33" s="9">
        <v>600</v>
      </c>
    </row>
    <row r="34" spans="1:4">
      <c r="A34" s="16" t="s">
        <v>40</v>
      </c>
      <c r="B34" s="7" t="s">
        <v>48</v>
      </c>
      <c r="C34" s="9" t="s">
        <v>6</v>
      </c>
      <c r="D34" s="10">
        <v>300</v>
      </c>
    </row>
    <row r="35" spans="1:4">
      <c r="A35" s="16" t="s">
        <v>41</v>
      </c>
      <c r="B35" s="7" t="s">
        <v>49</v>
      </c>
      <c r="C35" s="9" t="s">
        <v>6</v>
      </c>
      <c r="D35" s="9">
        <v>300</v>
      </c>
    </row>
    <row r="36" spans="1:4">
      <c r="A36" s="16" t="s">
        <v>166</v>
      </c>
      <c r="B36" s="7" t="s">
        <v>167</v>
      </c>
      <c r="C36" s="9" t="s">
        <v>6</v>
      </c>
      <c r="D36" s="9">
        <v>580</v>
      </c>
    </row>
    <row r="37" spans="1:4">
      <c r="A37" s="16" t="s">
        <v>61</v>
      </c>
      <c r="B37" s="7" t="s">
        <v>70</v>
      </c>
      <c r="C37" s="9" t="s">
        <v>6</v>
      </c>
      <c r="D37" s="9">
        <v>200</v>
      </c>
    </row>
    <row r="38" spans="1:4">
      <c r="A38" s="16" t="s">
        <v>62</v>
      </c>
      <c r="B38" s="7" t="s">
        <v>71</v>
      </c>
      <c r="C38" s="9" t="s">
        <v>6</v>
      </c>
      <c r="D38" s="10">
        <v>3000</v>
      </c>
    </row>
    <row r="39" spans="1:4">
      <c r="A39" s="16" t="s">
        <v>63</v>
      </c>
      <c r="B39" s="7" t="s">
        <v>72</v>
      </c>
      <c r="C39" s="9" t="s">
        <v>6</v>
      </c>
      <c r="D39" s="9">
        <v>800</v>
      </c>
    </row>
    <row r="40" spans="1:4">
      <c r="A40" s="16" t="s">
        <v>64</v>
      </c>
      <c r="B40" s="7" t="s">
        <v>73</v>
      </c>
      <c r="C40" s="9" t="s">
        <v>6</v>
      </c>
      <c r="D40" s="9">
        <v>200</v>
      </c>
    </row>
    <row r="41" spans="1:4">
      <c r="A41" s="16" t="s">
        <v>65</v>
      </c>
      <c r="B41" s="7" t="s">
        <v>74</v>
      </c>
      <c r="C41" s="9" t="s">
        <v>6</v>
      </c>
      <c r="D41" s="9">
        <v>200</v>
      </c>
    </row>
    <row r="42" spans="1:4">
      <c r="A42" s="16" t="s">
        <v>66</v>
      </c>
      <c r="B42" s="7" t="s">
        <v>75</v>
      </c>
      <c r="C42" s="9" t="s">
        <v>6</v>
      </c>
      <c r="D42" s="9">
        <v>200</v>
      </c>
    </row>
    <row r="43" spans="1:4">
      <c r="A43" s="16" t="s">
        <v>67</v>
      </c>
      <c r="B43" s="7" t="s">
        <v>76</v>
      </c>
      <c r="C43" s="9" t="s">
        <v>6</v>
      </c>
      <c r="D43" s="9">
        <v>200</v>
      </c>
    </row>
    <row r="44" spans="1:4">
      <c r="A44" s="1" t="s">
        <v>68</v>
      </c>
      <c r="B44" s="7" t="s">
        <v>77</v>
      </c>
      <c r="C44" s="9" t="s">
        <v>6</v>
      </c>
      <c r="D44" s="9">
        <v>150</v>
      </c>
    </row>
    <row r="45" spans="1:4">
      <c r="A45" s="16" t="s">
        <v>79</v>
      </c>
      <c r="B45" s="7" t="s">
        <v>85</v>
      </c>
      <c r="C45" s="9" t="s">
        <v>6</v>
      </c>
      <c r="D45" s="10">
        <v>1700</v>
      </c>
    </row>
    <row r="46" spans="1:4">
      <c r="A46" s="16" t="s">
        <v>80</v>
      </c>
      <c r="B46" s="7" t="s">
        <v>86</v>
      </c>
      <c r="C46" s="9" t="s">
        <v>6</v>
      </c>
      <c r="D46" s="10">
        <v>800</v>
      </c>
    </row>
    <row r="47" spans="1:4">
      <c r="A47" s="16" t="s">
        <v>81</v>
      </c>
      <c r="B47" s="7" t="s">
        <v>87</v>
      </c>
      <c r="C47" s="9" t="s">
        <v>6</v>
      </c>
      <c r="D47" s="9">
        <v>150</v>
      </c>
    </row>
    <row r="48" spans="1:4">
      <c r="A48" s="16" t="s">
        <v>82</v>
      </c>
      <c r="B48" s="7" t="s">
        <v>88</v>
      </c>
      <c r="C48" s="9" t="s">
        <v>6</v>
      </c>
      <c r="D48" s="9">
        <v>800</v>
      </c>
    </row>
    <row r="49" spans="1:5">
      <c r="A49" s="16" t="s">
        <v>83</v>
      </c>
      <c r="B49" s="7" t="s">
        <v>89</v>
      </c>
      <c r="C49" s="9" t="s">
        <v>6</v>
      </c>
      <c r="D49" s="32">
        <v>585</v>
      </c>
    </row>
    <row r="50" spans="1:5">
      <c r="A50" s="16" t="s">
        <v>84</v>
      </c>
      <c r="B50" s="7" t="s">
        <v>90</v>
      </c>
      <c r="C50" s="9" t="s">
        <v>6</v>
      </c>
      <c r="D50" s="9">
        <v>150</v>
      </c>
    </row>
    <row r="51" spans="1:5">
      <c r="A51" s="16" t="s">
        <v>91</v>
      </c>
      <c r="B51" s="7" t="s">
        <v>92</v>
      </c>
      <c r="C51" s="9" t="s">
        <v>6</v>
      </c>
      <c r="D51" s="9">
        <v>250</v>
      </c>
    </row>
    <row r="52" spans="1:5">
      <c r="A52" s="16" t="s">
        <v>96</v>
      </c>
      <c r="B52" s="7" t="s">
        <v>99</v>
      </c>
      <c r="C52" s="9" t="s">
        <v>6</v>
      </c>
      <c r="D52" s="9">
        <v>250</v>
      </c>
    </row>
    <row r="53" spans="1:5">
      <c r="A53" s="16" t="s">
        <v>101</v>
      </c>
      <c r="B53" s="7" t="s">
        <v>106</v>
      </c>
      <c r="C53" s="9" t="s">
        <v>6</v>
      </c>
      <c r="D53" s="9">
        <v>350</v>
      </c>
    </row>
    <row r="54" spans="1:5">
      <c r="A54" s="16" t="s">
        <v>102</v>
      </c>
      <c r="B54" s="7" t="s">
        <v>107</v>
      </c>
      <c r="C54" s="9" t="s">
        <v>6</v>
      </c>
      <c r="D54" s="32">
        <v>710</v>
      </c>
    </row>
    <row r="55" spans="1:5">
      <c r="A55" s="16" t="s">
        <v>103</v>
      </c>
      <c r="B55" s="7" t="s">
        <v>108</v>
      </c>
      <c r="C55" s="9" t="s">
        <v>6</v>
      </c>
      <c r="D55" s="9">
        <v>300</v>
      </c>
    </row>
    <row r="56" spans="1:5">
      <c r="A56" s="16" t="s">
        <v>105</v>
      </c>
      <c r="B56" s="7" t="s">
        <v>110</v>
      </c>
      <c r="C56" s="9" t="s">
        <v>6</v>
      </c>
      <c r="D56" s="9">
        <v>400</v>
      </c>
    </row>
    <row r="57" spans="1:5">
      <c r="A57" s="16" t="s">
        <v>170</v>
      </c>
      <c r="B57" s="36" t="s">
        <v>171</v>
      </c>
      <c r="C57" s="9" t="s">
        <v>6</v>
      </c>
      <c r="D57" s="32">
        <v>720</v>
      </c>
    </row>
    <row r="58" spans="1:5">
      <c r="A58" s="16" t="s">
        <v>124</v>
      </c>
      <c r="B58" s="8" t="s">
        <v>118</v>
      </c>
      <c r="C58" s="9" t="s">
        <v>6</v>
      </c>
      <c r="D58" s="10">
        <v>2000</v>
      </c>
    </row>
    <row r="59" spans="1:5">
      <c r="A59" s="16" t="s">
        <v>126</v>
      </c>
      <c r="B59" s="8" t="s">
        <v>120</v>
      </c>
      <c r="C59" s="9" t="s">
        <v>6</v>
      </c>
      <c r="D59" s="9">
        <v>200</v>
      </c>
      <c r="E59" s="1">
        <f>SUM(D30:D59)</f>
        <v>17595</v>
      </c>
    </row>
    <row r="60" spans="1:5">
      <c r="D60" s="10">
        <f>SUM(D5:D59)</f>
        <v>43145</v>
      </c>
    </row>
  </sheetData>
  <sortState ref="A6:D56">
    <sortCondition ref="C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B24" sqref="B24"/>
    </sheetView>
  </sheetViews>
  <sheetFormatPr defaultColWidth="9.140625" defaultRowHeight="14.25"/>
  <cols>
    <col min="1" max="1" width="10" style="16" customWidth="1"/>
    <col min="2" max="2" width="41.42578125" style="6" customWidth="1"/>
    <col min="3" max="3" width="20" style="9" customWidth="1"/>
    <col min="4" max="4" width="13.85546875" style="9" bestFit="1" customWidth="1"/>
    <col min="5" max="16384" width="9.140625" style="1"/>
  </cols>
  <sheetData>
    <row r="1" spans="1:22" ht="15">
      <c r="B1" s="5" t="s">
        <v>131</v>
      </c>
    </row>
    <row r="2" spans="1:22" ht="15">
      <c r="B2" s="15" t="s">
        <v>132</v>
      </c>
    </row>
    <row r="3" spans="1:22" ht="15">
      <c r="B3" s="15"/>
    </row>
    <row r="4" spans="1:22">
      <c r="C4" s="9" t="s">
        <v>0</v>
      </c>
      <c r="D4" s="9" t="s">
        <v>1</v>
      </c>
    </row>
    <row r="5" spans="1:22">
      <c r="A5" s="16" t="s">
        <v>133</v>
      </c>
      <c r="B5" s="7" t="s">
        <v>134</v>
      </c>
    </row>
    <row r="6" spans="1:22" ht="42.75">
      <c r="A6" s="16" t="s">
        <v>13</v>
      </c>
      <c r="B6" s="7" t="s">
        <v>14</v>
      </c>
      <c r="C6" s="9" t="s">
        <v>2</v>
      </c>
      <c r="D6" s="10">
        <v>1100</v>
      </c>
      <c r="F6" s="10">
        <v>1100</v>
      </c>
    </row>
    <row r="7" spans="1:22" ht="28.5">
      <c r="A7" s="16" t="s">
        <v>15</v>
      </c>
      <c r="B7" s="31" t="s">
        <v>153</v>
      </c>
      <c r="C7" s="9" t="s">
        <v>2</v>
      </c>
      <c r="D7" s="9">
        <v>700</v>
      </c>
      <c r="F7" s="9">
        <v>700</v>
      </c>
    </row>
    <row r="8" spans="1:22">
      <c r="A8" s="16" t="s">
        <v>16</v>
      </c>
      <c r="B8" s="7" t="s">
        <v>154</v>
      </c>
      <c r="C8" s="9" t="s">
        <v>2</v>
      </c>
      <c r="D8" s="9">
        <v>500</v>
      </c>
      <c r="F8" s="9">
        <v>500</v>
      </c>
    </row>
    <row r="9" spans="1:22">
      <c r="A9" s="16" t="s">
        <v>17</v>
      </c>
      <c r="B9" s="7" t="s">
        <v>20</v>
      </c>
      <c r="C9" s="9" t="s">
        <v>2</v>
      </c>
      <c r="D9" s="9">
        <v>300</v>
      </c>
      <c r="F9" s="9">
        <v>300</v>
      </c>
    </row>
    <row r="10" spans="1:22">
      <c r="A10" s="16" t="s">
        <v>22</v>
      </c>
      <c r="B10" s="7" t="s">
        <v>21</v>
      </c>
      <c r="C10" s="9" t="s">
        <v>2</v>
      </c>
      <c r="D10" s="9">
        <v>300</v>
      </c>
      <c r="F10" s="9">
        <v>300</v>
      </c>
    </row>
    <row r="11" spans="1:22">
      <c r="A11" s="16" t="s">
        <v>23</v>
      </c>
      <c r="B11" s="6" t="s">
        <v>24</v>
      </c>
      <c r="C11" s="9" t="s">
        <v>2</v>
      </c>
      <c r="D11" s="9">
        <v>300</v>
      </c>
      <c r="F11" s="9">
        <v>300</v>
      </c>
    </row>
    <row r="12" spans="1:22">
      <c r="B12" s="12" t="s">
        <v>25</v>
      </c>
      <c r="C12" s="13"/>
      <c r="D12" s="14">
        <f>SUM(D6:D11)</f>
        <v>3200</v>
      </c>
    </row>
    <row r="13" spans="1:22">
      <c r="O13" s="3"/>
      <c r="P13" s="1" t="s">
        <v>3</v>
      </c>
      <c r="V13" s="1" t="s">
        <v>4</v>
      </c>
    </row>
    <row r="14" spans="1:22">
      <c r="A14" s="16" t="s">
        <v>135</v>
      </c>
      <c r="B14" s="6" t="s">
        <v>136</v>
      </c>
    </row>
    <row r="15" spans="1:22">
      <c r="A15" s="16" t="s">
        <v>26</v>
      </c>
      <c r="B15" s="7" t="s">
        <v>29</v>
      </c>
      <c r="C15" s="9" t="s">
        <v>2</v>
      </c>
      <c r="D15" s="9">
        <v>300</v>
      </c>
      <c r="F15" s="9">
        <v>300</v>
      </c>
    </row>
    <row r="16" spans="1:22">
      <c r="A16" s="16" t="s">
        <v>27</v>
      </c>
      <c r="B16" s="7" t="s">
        <v>30</v>
      </c>
      <c r="C16" s="9" t="s">
        <v>2</v>
      </c>
      <c r="D16" s="9">
        <v>400</v>
      </c>
      <c r="F16" s="9">
        <v>400</v>
      </c>
    </row>
    <row r="17" spans="1:14">
      <c r="A17" s="16" t="s">
        <v>28</v>
      </c>
      <c r="B17" s="7" t="s">
        <v>31</v>
      </c>
      <c r="C17" s="9" t="s">
        <v>2</v>
      </c>
      <c r="D17" s="9">
        <v>500</v>
      </c>
      <c r="F17" s="9">
        <v>500</v>
      </c>
      <c r="N17" s="2"/>
    </row>
    <row r="18" spans="1:14">
      <c r="B18" s="12" t="s">
        <v>25</v>
      </c>
      <c r="C18" s="13"/>
      <c r="D18" s="13">
        <f>SUM(D15:D17)</f>
        <v>1200</v>
      </c>
      <c r="N18" s="2"/>
    </row>
    <row r="19" spans="1:14">
      <c r="F19" s="3"/>
    </row>
    <row r="20" spans="1:14">
      <c r="A20" s="16" t="s">
        <v>137</v>
      </c>
      <c r="B20" s="7" t="s">
        <v>138</v>
      </c>
    </row>
    <row r="21" spans="1:14">
      <c r="A21" s="16" t="s">
        <v>34</v>
      </c>
      <c r="B21" s="7" t="s">
        <v>42</v>
      </c>
      <c r="C21" s="9" t="s">
        <v>2</v>
      </c>
      <c r="D21" s="10">
        <v>3500</v>
      </c>
      <c r="F21" s="10">
        <v>3500</v>
      </c>
    </row>
    <row r="22" spans="1:14">
      <c r="A22" s="16" t="s">
        <v>35</v>
      </c>
      <c r="B22" s="7" t="s">
        <v>43</v>
      </c>
      <c r="C22" s="9" t="s">
        <v>6</v>
      </c>
      <c r="D22" s="9">
        <v>300</v>
      </c>
      <c r="H22" s="9">
        <v>300</v>
      </c>
    </row>
    <row r="23" spans="1:14">
      <c r="A23" s="16" t="s">
        <v>36</v>
      </c>
      <c r="B23" s="7" t="s">
        <v>44</v>
      </c>
      <c r="C23" s="9" t="s">
        <v>6</v>
      </c>
      <c r="D23" s="9">
        <v>350</v>
      </c>
      <c r="H23" s="9">
        <v>350</v>
      </c>
    </row>
    <row r="24" spans="1:14">
      <c r="A24" s="16" t="s">
        <v>37</v>
      </c>
      <c r="B24" s="7" t="s">
        <v>45</v>
      </c>
      <c r="C24" s="9" t="s">
        <v>7</v>
      </c>
      <c r="D24" s="9">
        <v>200</v>
      </c>
      <c r="G24" s="9">
        <v>200</v>
      </c>
    </row>
    <row r="25" spans="1:14">
      <c r="A25" s="16" t="s">
        <v>38</v>
      </c>
      <c r="B25" s="7" t="s">
        <v>46</v>
      </c>
      <c r="C25" s="9" t="s">
        <v>6</v>
      </c>
      <c r="D25" s="9">
        <v>850</v>
      </c>
      <c r="H25" s="9">
        <v>850</v>
      </c>
    </row>
    <row r="26" spans="1:14">
      <c r="A26" s="16" t="s">
        <v>39</v>
      </c>
      <c r="B26" s="7" t="s">
        <v>47</v>
      </c>
      <c r="C26" s="9" t="s">
        <v>6</v>
      </c>
      <c r="D26" s="9">
        <v>600</v>
      </c>
      <c r="H26" s="9">
        <v>600</v>
      </c>
    </row>
    <row r="27" spans="1:14">
      <c r="A27" s="16" t="s">
        <v>40</v>
      </c>
      <c r="B27" s="7" t="s">
        <v>48</v>
      </c>
      <c r="C27" s="9" t="s">
        <v>6</v>
      </c>
      <c r="D27" s="10">
        <v>300</v>
      </c>
      <c r="H27" s="10">
        <v>300</v>
      </c>
    </row>
    <row r="28" spans="1:14">
      <c r="A28" s="16" t="s">
        <v>41</v>
      </c>
      <c r="B28" s="7" t="s">
        <v>49</v>
      </c>
      <c r="C28" s="9" t="s">
        <v>6</v>
      </c>
      <c r="D28" s="9">
        <v>300</v>
      </c>
      <c r="H28" s="9">
        <v>300</v>
      </c>
    </row>
    <row r="29" spans="1:14">
      <c r="A29" s="16" t="s">
        <v>166</v>
      </c>
      <c r="B29" s="7" t="s">
        <v>167</v>
      </c>
      <c r="C29" s="9" t="s">
        <v>6</v>
      </c>
      <c r="D29" s="9">
        <v>580</v>
      </c>
      <c r="H29" s="9">
        <v>580</v>
      </c>
    </row>
    <row r="30" spans="1:14">
      <c r="B30" s="12" t="s">
        <v>25</v>
      </c>
      <c r="C30" s="13"/>
      <c r="D30" s="14">
        <f>SUM(D21:D29)</f>
        <v>6980</v>
      </c>
      <c r="F30" s="3"/>
    </row>
    <row r="32" spans="1:14">
      <c r="A32" s="16" t="s">
        <v>139</v>
      </c>
      <c r="B32" s="6" t="s">
        <v>140</v>
      </c>
    </row>
    <row r="33" spans="1:8">
      <c r="A33" s="16" t="s">
        <v>51</v>
      </c>
      <c r="B33" s="7" t="s">
        <v>52</v>
      </c>
      <c r="C33" s="9" t="s">
        <v>7</v>
      </c>
      <c r="D33" s="10">
        <v>2800</v>
      </c>
      <c r="G33" s="10">
        <v>2800</v>
      </c>
    </row>
    <row r="34" spans="1:8">
      <c r="A34" s="16" t="s">
        <v>53</v>
      </c>
      <c r="B34" s="7" t="s">
        <v>54</v>
      </c>
      <c r="C34" s="9" t="s">
        <v>7</v>
      </c>
      <c r="D34" s="10">
        <v>300</v>
      </c>
      <c r="G34" s="10">
        <v>300</v>
      </c>
    </row>
    <row r="35" spans="1:8">
      <c r="A35" s="16" t="s">
        <v>57</v>
      </c>
      <c r="B35" s="7" t="s">
        <v>55</v>
      </c>
      <c r="C35" s="9" t="s">
        <v>7</v>
      </c>
      <c r="D35" s="10">
        <v>500</v>
      </c>
      <c r="G35" s="10">
        <v>500</v>
      </c>
    </row>
    <row r="36" spans="1:8">
      <c r="A36" s="16" t="s">
        <v>58</v>
      </c>
      <c r="B36" s="7" t="s">
        <v>56</v>
      </c>
      <c r="C36" s="9" t="s">
        <v>7</v>
      </c>
      <c r="D36" s="10">
        <v>300</v>
      </c>
      <c r="G36" s="10">
        <v>300</v>
      </c>
    </row>
    <row r="37" spans="1:8">
      <c r="B37" s="12" t="s">
        <v>25</v>
      </c>
      <c r="C37" s="13"/>
      <c r="D37" s="14">
        <f>SUM(D33:D36)</f>
        <v>3900</v>
      </c>
    </row>
    <row r="39" spans="1:8">
      <c r="A39" s="16" t="s">
        <v>141</v>
      </c>
      <c r="B39" s="6" t="s">
        <v>142</v>
      </c>
    </row>
    <row r="40" spans="1:8">
      <c r="A40" s="16" t="s">
        <v>60</v>
      </c>
      <c r="B40" s="31" t="s">
        <v>155</v>
      </c>
      <c r="C40" s="9" t="s">
        <v>7</v>
      </c>
      <c r="D40" s="10">
        <v>2000</v>
      </c>
      <c r="G40" s="10">
        <v>2000</v>
      </c>
    </row>
    <row r="41" spans="1:8">
      <c r="A41" s="16" t="s">
        <v>61</v>
      </c>
      <c r="B41" s="7" t="s">
        <v>70</v>
      </c>
      <c r="C41" s="9" t="s">
        <v>6</v>
      </c>
      <c r="D41" s="9">
        <v>200</v>
      </c>
      <c r="H41" s="9">
        <v>200</v>
      </c>
    </row>
    <row r="42" spans="1:8">
      <c r="A42" s="16" t="s">
        <v>62</v>
      </c>
      <c r="B42" s="31" t="s">
        <v>156</v>
      </c>
      <c r="C42" s="9" t="s">
        <v>6</v>
      </c>
      <c r="D42" s="10">
        <v>3000</v>
      </c>
      <c r="H42" s="10">
        <v>3000</v>
      </c>
    </row>
    <row r="43" spans="1:8">
      <c r="A43" s="16" t="s">
        <v>63</v>
      </c>
      <c r="B43" s="31" t="s">
        <v>157</v>
      </c>
      <c r="C43" s="9" t="s">
        <v>6</v>
      </c>
      <c r="D43" s="9">
        <v>800</v>
      </c>
      <c r="H43" s="9">
        <v>800</v>
      </c>
    </row>
    <row r="44" spans="1:8">
      <c r="A44" s="16" t="s">
        <v>64</v>
      </c>
      <c r="B44" s="31" t="s">
        <v>158</v>
      </c>
      <c r="C44" s="9" t="s">
        <v>6</v>
      </c>
      <c r="D44" s="9">
        <v>200</v>
      </c>
      <c r="H44" s="9">
        <v>200</v>
      </c>
    </row>
    <row r="45" spans="1:8">
      <c r="A45" s="16" t="s">
        <v>65</v>
      </c>
      <c r="B45" s="31" t="s">
        <v>159</v>
      </c>
      <c r="C45" s="9" t="s">
        <v>6</v>
      </c>
      <c r="D45" s="9">
        <v>200</v>
      </c>
      <c r="H45" s="9">
        <v>200</v>
      </c>
    </row>
    <row r="46" spans="1:8">
      <c r="A46" s="16" t="s">
        <v>66</v>
      </c>
      <c r="B46" s="31" t="s">
        <v>160</v>
      </c>
      <c r="C46" s="9" t="s">
        <v>6</v>
      </c>
      <c r="D46" s="9">
        <v>200</v>
      </c>
      <c r="H46" s="9">
        <v>200</v>
      </c>
    </row>
    <row r="47" spans="1:8">
      <c r="A47" s="16" t="s">
        <v>67</v>
      </c>
      <c r="B47" s="31" t="s">
        <v>161</v>
      </c>
      <c r="C47" s="9" t="s">
        <v>6</v>
      </c>
      <c r="D47" s="9">
        <v>200</v>
      </c>
      <c r="H47" s="9">
        <v>200</v>
      </c>
    </row>
    <row r="48" spans="1:8">
      <c r="A48" s="1" t="s">
        <v>68</v>
      </c>
      <c r="B48" s="7" t="s">
        <v>152</v>
      </c>
      <c r="C48" s="9" t="s">
        <v>6</v>
      </c>
      <c r="D48" s="9">
        <v>150</v>
      </c>
      <c r="H48" s="9">
        <v>150</v>
      </c>
    </row>
    <row r="49" spans="1:8">
      <c r="B49" s="12" t="s">
        <v>25</v>
      </c>
      <c r="C49" s="13"/>
      <c r="D49" s="14">
        <f>SUM(D40:D48)</f>
        <v>6950</v>
      </c>
    </row>
    <row r="50" spans="1:8">
      <c r="D50" s="10"/>
    </row>
    <row r="51" spans="1:8">
      <c r="A51" s="1"/>
      <c r="B51" s="1"/>
      <c r="C51" s="1"/>
      <c r="D51" s="1"/>
    </row>
    <row r="52" spans="1:8">
      <c r="A52" s="1"/>
      <c r="B52" s="1"/>
      <c r="C52" s="1"/>
      <c r="D52" s="1"/>
    </row>
    <row r="53" spans="1:8">
      <c r="A53" s="1"/>
      <c r="B53" s="1"/>
      <c r="C53" s="1"/>
      <c r="D53" s="1"/>
    </row>
    <row r="54" spans="1:8">
      <c r="A54" s="1"/>
      <c r="B54" s="1"/>
      <c r="C54" s="1"/>
      <c r="D54" s="1"/>
    </row>
    <row r="55" spans="1:8">
      <c r="A55" s="1"/>
      <c r="B55" s="1"/>
      <c r="C55" s="1"/>
      <c r="D55" s="1"/>
    </row>
    <row r="56" spans="1:8">
      <c r="A56" s="16" t="s">
        <v>143</v>
      </c>
      <c r="B56" s="6" t="s">
        <v>144</v>
      </c>
    </row>
    <row r="57" spans="1:8">
      <c r="A57" s="16" t="s">
        <v>79</v>
      </c>
      <c r="B57" s="7" t="s">
        <v>85</v>
      </c>
      <c r="C57" s="9" t="s">
        <v>6</v>
      </c>
      <c r="D57" s="10">
        <v>1700</v>
      </c>
      <c r="H57" s="10">
        <v>1700</v>
      </c>
    </row>
    <row r="58" spans="1:8">
      <c r="A58" s="16" t="s">
        <v>80</v>
      </c>
      <c r="B58" s="31" t="s">
        <v>162</v>
      </c>
      <c r="C58" s="9" t="s">
        <v>6</v>
      </c>
      <c r="D58" s="10">
        <v>800</v>
      </c>
      <c r="H58" s="10">
        <v>800</v>
      </c>
    </row>
    <row r="59" spans="1:8">
      <c r="A59" s="16" t="s">
        <v>81</v>
      </c>
      <c r="B59" s="31" t="s">
        <v>163</v>
      </c>
      <c r="C59" s="9" t="s">
        <v>6</v>
      </c>
      <c r="D59" s="9">
        <v>150</v>
      </c>
      <c r="H59" s="9">
        <v>150</v>
      </c>
    </row>
    <row r="60" spans="1:8">
      <c r="A60" s="16" t="s">
        <v>82</v>
      </c>
      <c r="B60" s="7" t="s">
        <v>88</v>
      </c>
      <c r="C60" s="9" t="s">
        <v>6</v>
      </c>
      <c r="D60" s="9">
        <v>800</v>
      </c>
      <c r="H60" s="9">
        <v>800</v>
      </c>
    </row>
    <row r="61" spans="1:8">
      <c r="A61" s="16" t="s">
        <v>83</v>
      </c>
      <c r="B61" s="7" t="s">
        <v>89</v>
      </c>
      <c r="C61" s="9" t="s">
        <v>6</v>
      </c>
      <c r="D61" s="9">
        <v>350</v>
      </c>
      <c r="H61" s="9">
        <v>350</v>
      </c>
    </row>
    <row r="62" spans="1:8">
      <c r="A62" s="16" t="s">
        <v>84</v>
      </c>
      <c r="B62" s="7" t="s">
        <v>90</v>
      </c>
      <c r="C62" s="9" t="s">
        <v>6</v>
      </c>
      <c r="D62" s="9">
        <v>150</v>
      </c>
      <c r="H62" s="9">
        <v>150</v>
      </c>
    </row>
    <row r="63" spans="1:8">
      <c r="A63" s="16" t="s">
        <v>91</v>
      </c>
      <c r="B63" s="7" t="s">
        <v>92</v>
      </c>
      <c r="C63" s="9" t="s">
        <v>6</v>
      </c>
      <c r="D63" s="9">
        <v>250</v>
      </c>
      <c r="H63" s="9">
        <v>250</v>
      </c>
    </row>
    <row r="64" spans="1:8">
      <c r="B64" s="12" t="s">
        <v>25</v>
      </c>
      <c r="C64" s="13"/>
      <c r="D64" s="14">
        <f>SUM(D57:D63)</f>
        <v>4200</v>
      </c>
    </row>
    <row r="65" spans="1:13">
      <c r="D65" s="10"/>
    </row>
    <row r="66" spans="1:13">
      <c r="A66" s="16" t="s">
        <v>145</v>
      </c>
      <c r="B66" s="6" t="s">
        <v>146</v>
      </c>
    </row>
    <row r="67" spans="1:13">
      <c r="A67" s="16" t="s">
        <v>94</v>
      </c>
      <c r="B67" s="31" t="s">
        <v>164</v>
      </c>
      <c r="C67" s="9" t="s">
        <v>2</v>
      </c>
      <c r="D67" s="10">
        <v>2000</v>
      </c>
      <c r="F67" s="10">
        <v>2000</v>
      </c>
    </row>
    <row r="68" spans="1:13">
      <c r="A68" s="16" t="s">
        <v>95</v>
      </c>
      <c r="B68" s="7" t="s">
        <v>98</v>
      </c>
      <c r="C68" s="9" t="s">
        <v>7</v>
      </c>
      <c r="D68" s="9">
        <v>500</v>
      </c>
      <c r="G68" s="9">
        <v>500</v>
      </c>
    </row>
    <row r="69" spans="1:13">
      <c r="A69" s="16" t="s">
        <v>96</v>
      </c>
      <c r="B69" s="7" t="s">
        <v>99</v>
      </c>
      <c r="C69" s="9" t="s">
        <v>6</v>
      </c>
      <c r="D69" s="9">
        <v>250</v>
      </c>
      <c r="H69" s="9">
        <v>250</v>
      </c>
    </row>
    <row r="70" spans="1:13">
      <c r="B70" s="12" t="s">
        <v>25</v>
      </c>
      <c r="C70" s="13"/>
      <c r="D70" s="14">
        <f>SUM(D67:D69)</f>
        <v>2750</v>
      </c>
    </row>
    <row r="71" spans="1:13">
      <c r="D71" s="10"/>
    </row>
    <row r="72" spans="1:13">
      <c r="A72" s="16" t="s">
        <v>147</v>
      </c>
      <c r="B72" s="6" t="s">
        <v>148</v>
      </c>
      <c r="M72" s="2"/>
    </row>
    <row r="73" spans="1:13">
      <c r="A73" s="16" t="s">
        <v>101</v>
      </c>
      <c r="B73" s="7" t="s">
        <v>106</v>
      </c>
      <c r="C73" s="9" t="s">
        <v>6</v>
      </c>
      <c r="D73" s="9">
        <v>350</v>
      </c>
      <c r="H73" s="9">
        <v>350</v>
      </c>
    </row>
    <row r="74" spans="1:13">
      <c r="A74" s="16" t="s">
        <v>102</v>
      </c>
      <c r="B74" s="7" t="s">
        <v>107</v>
      </c>
      <c r="C74" s="9" t="s">
        <v>6</v>
      </c>
      <c r="D74" s="9">
        <v>500</v>
      </c>
      <c r="H74" s="9">
        <v>500</v>
      </c>
    </row>
    <row r="75" spans="1:13">
      <c r="A75" s="16" t="s">
        <v>103</v>
      </c>
      <c r="B75" s="7" t="s">
        <v>108</v>
      </c>
      <c r="C75" s="9" t="s">
        <v>6</v>
      </c>
      <c r="D75" s="9">
        <v>300</v>
      </c>
      <c r="H75" s="9">
        <v>300</v>
      </c>
    </row>
    <row r="76" spans="1:13">
      <c r="A76" s="16" t="s">
        <v>104</v>
      </c>
      <c r="B76" s="31" t="s">
        <v>165</v>
      </c>
      <c r="C76" s="9" t="s">
        <v>7</v>
      </c>
      <c r="D76" s="10">
        <v>1500</v>
      </c>
      <c r="H76" s="10">
        <v>1500</v>
      </c>
    </row>
    <row r="77" spans="1:13">
      <c r="A77" s="16" t="s">
        <v>105</v>
      </c>
      <c r="B77" s="7" t="s">
        <v>110</v>
      </c>
      <c r="C77" s="9" t="s">
        <v>6</v>
      </c>
      <c r="D77" s="9">
        <v>400</v>
      </c>
      <c r="H77" s="9">
        <v>400</v>
      </c>
    </row>
    <row r="78" spans="1:13" s="33" customFormat="1">
      <c r="A78" s="35" t="s">
        <v>170</v>
      </c>
      <c r="B78" s="36" t="s">
        <v>171</v>
      </c>
      <c r="C78" s="37" t="s">
        <v>6</v>
      </c>
      <c r="D78" s="37">
        <v>450</v>
      </c>
      <c r="H78" s="32">
        <v>450</v>
      </c>
    </row>
    <row r="79" spans="1:13">
      <c r="B79" s="12" t="s">
        <v>25</v>
      </c>
      <c r="C79" s="13"/>
      <c r="D79" s="14">
        <f>SUM(D73:D78)</f>
        <v>3500</v>
      </c>
    </row>
    <row r="80" spans="1:13">
      <c r="B80" s="6" t="s">
        <v>8</v>
      </c>
      <c r="D80" s="10"/>
    </row>
    <row r="81" spans="1:9">
      <c r="A81" s="16" t="s">
        <v>149</v>
      </c>
      <c r="B81" s="8" t="s">
        <v>111</v>
      </c>
    </row>
    <row r="82" spans="1:9">
      <c r="A82" s="16" t="s">
        <v>113</v>
      </c>
      <c r="B82" s="8" t="s">
        <v>114</v>
      </c>
      <c r="C82" s="9" t="s">
        <v>7</v>
      </c>
      <c r="D82" s="9">
        <v>500</v>
      </c>
      <c r="G82" s="9">
        <v>500</v>
      </c>
    </row>
    <row r="83" spans="1:9">
      <c r="A83" s="16" t="s">
        <v>116</v>
      </c>
      <c r="B83" s="8" t="s">
        <v>115</v>
      </c>
      <c r="C83" s="9" t="s">
        <v>7</v>
      </c>
      <c r="D83" s="9">
        <v>500</v>
      </c>
      <c r="G83" s="9">
        <v>500</v>
      </c>
    </row>
    <row r="84" spans="1:9" s="33" customFormat="1">
      <c r="A84" s="35" t="s">
        <v>168</v>
      </c>
      <c r="B84" s="38" t="s">
        <v>169</v>
      </c>
      <c r="C84" s="37" t="s">
        <v>7</v>
      </c>
      <c r="D84" s="39">
        <v>1200</v>
      </c>
      <c r="G84" s="34">
        <v>1200</v>
      </c>
    </row>
    <row r="85" spans="1:9">
      <c r="B85" s="12" t="s">
        <v>25</v>
      </c>
      <c r="C85" s="13"/>
      <c r="D85" s="14">
        <v>2200</v>
      </c>
    </row>
    <row r="86" spans="1:9">
      <c r="B86" s="8" t="s">
        <v>9</v>
      </c>
      <c r="E86" s="4" t="s">
        <v>10</v>
      </c>
    </row>
    <row r="87" spans="1:9">
      <c r="A87" s="1" t="s">
        <v>150</v>
      </c>
      <c r="B87" s="8" t="s">
        <v>123</v>
      </c>
    </row>
    <row r="88" spans="1:9">
      <c r="A88" s="16" t="s">
        <v>124</v>
      </c>
      <c r="B88" s="8" t="s">
        <v>118</v>
      </c>
      <c r="C88" s="9" t="s">
        <v>6</v>
      </c>
      <c r="D88" s="10">
        <v>2000</v>
      </c>
      <c r="H88" s="10">
        <v>2000</v>
      </c>
    </row>
    <row r="89" spans="1:9" ht="15">
      <c r="A89" s="16" t="s">
        <v>125</v>
      </c>
      <c r="B89" s="17" t="s">
        <v>119</v>
      </c>
      <c r="C89" s="9" t="s">
        <v>2</v>
      </c>
      <c r="D89" s="10">
        <v>2000</v>
      </c>
      <c r="F89" s="10">
        <v>2000</v>
      </c>
    </row>
    <row r="90" spans="1:9">
      <c r="A90" s="16" t="s">
        <v>126</v>
      </c>
      <c r="B90" s="8" t="s">
        <v>120</v>
      </c>
      <c r="C90" s="9" t="s">
        <v>6</v>
      </c>
      <c r="D90" s="9">
        <v>200</v>
      </c>
      <c r="H90" s="9">
        <v>200</v>
      </c>
    </row>
    <row r="91" spans="1:9" ht="15">
      <c r="A91" s="16" t="s">
        <v>127</v>
      </c>
      <c r="B91" s="17" t="s">
        <v>121</v>
      </c>
      <c r="C91" s="9" t="s">
        <v>2</v>
      </c>
      <c r="D91" s="10">
        <v>3000</v>
      </c>
      <c r="F91" s="10">
        <v>3000</v>
      </c>
    </row>
    <row r="92" spans="1:9">
      <c r="A92" s="16" t="s">
        <v>128</v>
      </c>
      <c r="B92" s="6" t="s">
        <v>151</v>
      </c>
      <c r="C92" s="9" t="s">
        <v>7</v>
      </c>
      <c r="D92" s="9">
        <v>350</v>
      </c>
      <c r="G92" s="9">
        <v>350</v>
      </c>
    </row>
    <row r="93" spans="1:9">
      <c r="B93" s="12" t="s">
        <v>25</v>
      </c>
      <c r="C93" s="13"/>
      <c r="D93" s="14">
        <f>SUM(D88:D92)</f>
        <v>7550</v>
      </c>
    </row>
    <row r="94" spans="1:9">
      <c r="B94" s="8"/>
      <c r="D94" s="11"/>
      <c r="F94" s="3">
        <f>SUM(F6:F93)</f>
        <v>14900</v>
      </c>
      <c r="G94" s="3">
        <f t="shared" ref="G94:H94" si="0">SUM(G6:G93)</f>
        <v>9150</v>
      </c>
      <c r="H94" s="3">
        <f t="shared" si="0"/>
        <v>18380</v>
      </c>
      <c r="I94" s="3">
        <f>SUM(F94:H94)</f>
        <v>42430</v>
      </c>
    </row>
    <row r="95" spans="1:9" ht="15">
      <c r="B95" s="24" t="s">
        <v>129</v>
      </c>
      <c r="C95" s="25"/>
      <c r="D95" s="26"/>
    </row>
    <row r="96" spans="1:9" ht="15">
      <c r="B96" s="21" t="s">
        <v>32</v>
      </c>
      <c r="C96" s="19"/>
      <c r="D96" s="20">
        <f>D12</f>
        <v>3200</v>
      </c>
    </row>
    <row r="97" spans="2:4" ht="15">
      <c r="B97" s="22" t="s">
        <v>5</v>
      </c>
      <c r="C97" s="19"/>
      <c r="D97" s="20">
        <f>D18</f>
        <v>1200</v>
      </c>
    </row>
    <row r="98" spans="2:4" ht="15">
      <c r="B98" s="21" t="s">
        <v>33</v>
      </c>
      <c r="C98" s="19"/>
      <c r="D98" s="20">
        <f>D30</f>
        <v>6980</v>
      </c>
    </row>
    <row r="99" spans="2:4" ht="15">
      <c r="B99" s="22" t="s">
        <v>50</v>
      </c>
      <c r="C99" s="19"/>
      <c r="D99" s="20">
        <f>D37</f>
        <v>3900</v>
      </c>
    </row>
    <row r="100" spans="2:4" ht="15">
      <c r="B100" s="22" t="s">
        <v>59</v>
      </c>
      <c r="C100" s="19"/>
      <c r="D100" s="20">
        <f>D49</f>
        <v>6950</v>
      </c>
    </row>
    <row r="101" spans="2:4" ht="15">
      <c r="B101" s="22" t="s">
        <v>78</v>
      </c>
      <c r="C101" s="19"/>
      <c r="D101" s="20">
        <f>D64</f>
        <v>4200</v>
      </c>
    </row>
    <row r="102" spans="2:4" ht="15">
      <c r="B102" s="22" t="s">
        <v>93</v>
      </c>
      <c r="C102" s="19"/>
      <c r="D102" s="20">
        <f>D70</f>
        <v>2750</v>
      </c>
    </row>
    <row r="103" spans="2:4" ht="15">
      <c r="B103" s="22" t="s">
        <v>100</v>
      </c>
      <c r="C103" s="19"/>
      <c r="D103" s="23">
        <f>D79</f>
        <v>3500</v>
      </c>
    </row>
    <row r="104" spans="2:4" ht="15">
      <c r="B104" s="18" t="s">
        <v>112</v>
      </c>
      <c r="C104" s="19"/>
      <c r="D104" s="23">
        <f>D85</f>
        <v>2200</v>
      </c>
    </row>
    <row r="105" spans="2:4" ht="15">
      <c r="B105" s="24" t="s">
        <v>117</v>
      </c>
      <c r="C105" s="25"/>
      <c r="D105" s="27">
        <f>D93</f>
        <v>7550</v>
      </c>
    </row>
    <row r="106" spans="2:4" ht="15">
      <c r="B106" s="18"/>
      <c r="C106" s="19"/>
      <c r="D106" s="19"/>
    </row>
    <row r="107" spans="2:4" ht="18">
      <c r="B107" s="28" t="s">
        <v>130</v>
      </c>
      <c r="C107" s="29"/>
      <c r="D107" s="30">
        <f>SUM(D96:D106)</f>
        <v>42430</v>
      </c>
    </row>
    <row r="108" spans="2:4">
      <c r="B108" s="8"/>
    </row>
    <row r="109" spans="2:4">
      <c r="B109" s="8"/>
    </row>
    <row r="110" spans="2:4">
      <c r="B110" s="1"/>
      <c r="C110" s="8" t="s">
        <v>11</v>
      </c>
    </row>
    <row r="111" spans="2:4">
      <c r="B111" s="1"/>
      <c r="C111" s="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</vt:lpstr>
      <vt:lpstr>rpi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2017-11-09T07:17:17Z</cp:lastPrinted>
  <dcterms:created xsi:type="dcterms:W3CDTF">2012-11-08T12:26:53Z</dcterms:created>
  <dcterms:modified xsi:type="dcterms:W3CDTF">2017-11-09T13:29:55Z</dcterms:modified>
</cp:coreProperties>
</file>