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5"/>
  </bookViews>
  <sheets>
    <sheet name="PLAN NABAVE 2009." sheetId="1" r:id="rId1"/>
    <sheet name="PLAN NABAVE 2013." sheetId="2" r:id="rId2"/>
    <sheet name="Plan nabave izmj.3" sheetId="3" r:id="rId3"/>
    <sheet name="PL.NAB.2014-IZMJ." sheetId="4" r:id="rId4"/>
    <sheet name="PLAN NAB. 2015." sheetId="5" r:id="rId5"/>
    <sheet name="Plan nabave 2016" sheetId="6" r:id="rId6"/>
    <sheet name="Plan nabave 2015-izvršenje" sheetId="7" r:id="rId7"/>
  </sheets>
  <definedNames>
    <definedName name="_xlnm.Print_Titles" localSheetId="0">'PLAN NABAVE 2009.'!$2:$3</definedName>
  </definedNames>
  <calcPr fullCalcOnLoad="1"/>
</workbook>
</file>

<file path=xl/sharedStrings.xml><?xml version="1.0" encoding="utf-8"?>
<sst xmlns="http://schemas.openxmlformats.org/spreadsheetml/2006/main" count="1786" uniqueCount="251">
  <si>
    <t xml:space="preserve">                         PLAN NABAVE ZA 2009.g.</t>
  </si>
  <si>
    <t>Red.</t>
  </si>
  <si>
    <t>Pozicija</t>
  </si>
  <si>
    <t>Financijski</t>
  </si>
  <si>
    <t>Predmet nabave</t>
  </si>
  <si>
    <t>Procijenjena</t>
  </si>
  <si>
    <t>Planirana</t>
  </si>
  <si>
    <t>Postupak i način</t>
  </si>
  <si>
    <t>br.</t>
  </si>
  <si>
    <t>plana</t>
  </si>
  <si>
    <t>plan 2008</t>
  </si>
  <si>
    <t>vrijed.bez PDV</t>
  </si>
  <si>
    <t>vrijed.sa PDV</t>
  </si>
  <si>
    <t>nabave</t>
  </si>
  <si>
    <t>Materijalni rashodi</t>
  </si>
  <si>
    <t>Naknade troškova zaposlenima</t>
  </si>
  <si>
    <t>Ostali rashodi za zaposlene</t>
  </si>
  <si>
    <t>312 13</t>
  </si>
  <si>
    <t>Darovi za zaposlene</t>
  </si>
  <si>
    <t>I</t>
  </si>
  <si>
    <t>321 3</t>
  </si>
  <si>
    <t>Stručno usavršavanje zaposlenika</t>
  </si>
  <si>
    <t>321 31</t>
  </si>
  <si>
    <t>Stručno usavršavanje</t>
  </si>
  <si>
    <t>Rashodi za materijal i energiju</t>
  </si>
  <si>
    <t>II</t>
  </si>
  <si>
    <t>322 1</t>
  </si>
  <si>
    <t>Uredski materijal i ostali materijalni rashodi</t>
  </si>
  <si>
    <t>322 11</t>
  </si>
  <si>
    <t>Uredski materijal i didaktika</t>
  </si>
  <si>
    <t>322 12</t>
  </si>
  <si>
    <t>Stručna literatura i časopisi</t>
  </si>
  <si>
    <t>322 14</t>
  </si>
  <si>
    <t xml:space="preserve">Materijal za čišćenje </t>
  </si>
  <si>
    <t>322 15</t>
  </si>
  <si>
    <t>Službena radna i zaštitna odjeća</t>
  </si>
  <si>
    <t>322 16</t>
  </si>
  <si>
    <t>Materijal za higijenske potrebe</t>
  </si>
  <si>
    <t>322 16 1</t>
  </si>
  <si>
    <t>Materijal za medicinsku skrb</t>
  </si>
  <si>
    <t>322 19</t>
  </si>
  <si>
    <t>Ostali materijal</t>
  </si>
  <si>
    <t>III</t>
  </si>
  <si>
    <t>322 2</t>
  </si>
  <si>
    <t>Materijal i sirovine</t>
  </si>
  <si>
    <t>322 24</t>
  </si>
  <si>
    <t>Namirnice za vrtić</t>
  </si>
  <si>
    <t>Mlijeko i mliječni proizvodi</t>
  </si>
  <si>
    <t>Mlinarski i škrobni proizvodi</t>
  </si>
  <si>
    <t>Svježe voće i povrće</t>
  </si>
  <si>
    <t>Meso i mesni proizvodi</t>
  </si>
  <si>
    <t>Ostali prehrambeni proizvodi</t>
  </si>
  <si>
    <t>IV</t>
  </si>
  <si>
    <t>322 3</t>
  </si>
  <si>
    <t>Energija</t>
  </si>
  <si>
    <t>322 31</t>
  </si>
  <si>
    <t>Električna energija</t>
  </si>
  <si>
    <t>322 39</t>
  </si>
  <si>
    <t>Lož ulje</t>
  </si>
  <si>
    <t>322 34</t>
  </si>
  <si>
    <t>Motorni benzin</t>
  </si>
  <si>
    <t>322 39 1</t>
  </si>
  <si>
    <t>Ostali energenti</t>
  </si>
  <si>
    <t>V</t>
  </si>
  <si>
    <t>322 4</t>
  </si>
  <si>
    <t>Materijal i dijelovi za tek.inv.održavanje</t>
  </si>
  <si>
    <t>322 4 1</t>
  </si>
  <si>
    <t>Materijal za tekuće održavanje zgrade</t>
  </si>
  <si>
    <t>322 4 2</t>
  </si>
  <si>
    <t>Materijal za održavanje opreme</t>
  </si>
  <si>
    <t>322 4 3</t>
  </si>
  <si>
    <t>Materijal za održavanje - ostali</t>
  </si>
  <si>
    <t>VI</t>
  </si>
  <si>
    <t>322 5</t>
  </si>
  <si>
    <t>Sitan inventar i auto gume</t>
  </si>
  <si>
    <t>322 5 1</t>
  </si>
  <si>
    <t>VII</t>
  </si>
  <si>
    <t>323 1</t>
  </si>
  <si>
    <t>Usluge telefona, pošte i prijevoza</t>
  </si>
  <si>
    <t>Telefoni i poštarina</t>
  </si>
  <si>
    <t>VIII</t>
  </si>
  <si>
    <t>323 2</t>
  </si>
  <si>
    <t>Usluge tekućeg investicijskog održavanja</t>
  </si>
  <si>
    <t>323 21</t>
  </si>
  <si>
    <t>Usluge tekućeg održavanja zgrade</t>
  </si>
  <si>
    <t>323 22</t>
  </si>
  <si>
    <t>Usluge tekućeg održavanja opreme</t>
  </si>
  <si>
    <t>323 32</t>
  </si>
  <si>
    <t>Tisak</t>
  </si>
  <si>
    <t>323 31</t>
  </si>
  <si>
    <t>Elektronski mediji</t>
  </si>
  <si>
    <t>323 39</t>
  </si>
  <si>
    <t>Ostale usluge promidžbe</t>
  </si>
  <si>
    <t>323 42</t>
  </si>
  <si>
    <t>Iznošenje i odvoz smeća</t>
  </si>
  <si>
    <t>323 41</t>
  </si>
  <si>
    <t>Komunalne usluge - voda</t>
  </si>
  <si>
    <t>323 43</t>
  </si>
  <si>
    <t>Deratizacija i dezinsekcija</t>
  </si>
  <si>
    <t>323 44</t>
  </si>
  <si>
    <t>Dimnjačarske usluge</t>
  </si>
  <si>
    <t>323 61</t>
  </si>
  <si>
    <t>Obvezni zdravstveni pregledi</t>
  </si>
  <si>
    <t>323 63</t>
  </si>
  <si>
    <t>Laboratorijske usluge</t>
  </si>
  <si>
    <t>323 73</t>
  </si>
  <si>
    <t>Pravne i odvjetničke usluge</t>
  </si>
  <si>
    <t>323 79</t>
  </si>
  <si>
    <t>Ostale intelektualne usluge</t>
  </si>
  <si>
    <t>323 8</t>
  </si>
  <si>
    <t>Ostale usluge - računalne usluge</t>
  </si>
  <si>
    <t>323 9</t>
  </si>
  <si>
    <t>Ostale nespomenute usluge - izleti</t>
  </si>
  <si>
    <t>IX</t>
  </si>
  <si>
    <t>Ostali nespomenuti rashodi poslovanja</t>
  </si>
  <si>
    <t>329 2</t>
  </si>
  <si>
    <t>Premije osiguranja imovine</t>
  </si>
  <si>
    <t>329 23</t>
  </si>
  <si>
    <t>Premije osiguranja zaposlenih</t>
  </si>
  <si>
    <t>329 3</t>
  </si>
  <si>
    <t>Reprezentacija</t>
  </si>
  <si>
    <t>329 99</t>
  </si>
  <si>
    <t>Ostali nespomenuti rashodi</t>
  </si>
  <si>
    <t>X</t>
  </si>
  <si>
    <t>Ostali financijski rashodi</t>
  </si>
  <si>
    <t>343 12</t>
  </si>
  <si>
    <t>Usluge platnog prometa</t>
  </si>
  <si>
    <t>343 34</t>
  </si>
  <si>
    <t>Ostali nespomenuti financijski izdaci</t>
  </si>
  <si>
    <t>XI</t>
  </si>
  <si>
    <t xml:space="preserve">Ostali rashodi  </t>
  </si>
  <si>
    <t>381 16</t>
  </si>
  <si>
    <t>Donacije</t>
  </si>
  <si>
    <t>XII</t>
  </si>
  <si>
    <t>Postrojenja i oprema</t>
  </si>
  <si>
    <t>422 11</t>
  </si>
  <si>
    <t>Računala i računalna oprema</t>
  </si>
  <si>
    <t>422 1</t>
  </si>
  <si>
    <t>Uredska oprema i namještaj</t>
  </si>
  <si>
    <t>422 2</t>
  </si>
  <si>
    <t>Radio i TV oprema</t>
  </si>
  <si>
    <t>422 23</t>
  </si>
  <si>
    <t>Telefonska centrala</t>
  </si>
  <si>
    <t>422 31</t>
  </si>
  <si>
    <t>Oprema za grijanje, ventilaciju i hlađenje</t>
  </si>
  <si>
    <t>422 5</t>
  </si>
  <si>
    <t>Instrumenti i uređaji</t>
  </si>
  <si>
    <t>422 72</t>
  </si>
  <si>
    <t>Strojevi</t>
  </si>
  <si>
    <t>422 73</t>
  </si>
  <si>
    <t>Ostala oprema</t>
  </si>
  <si>
    <t>424 1</t>
  </si>
  <si>
    <t>Knjige</t>
  </si>
  <si>
    <t>426 41</t>
  </si>
  <si>
    <t>Elaborat usklađenje prostora</t>
  </si>
  <si>
    <t>R a č u n o v o d s t v o :</t>
  </si>
  <si>
    <t>Buje, 28.11.2008.g.</t>
  </si>
  <si>
    <t>DJEČJI VRTIĆ BUJE</t>
  </si>
  <si>
    <t>Evid.</t>
  </si>
  <si>
    <t>Planirani</t>
  </si>
  <si>
    <t>Planirano</t>
  </si>
  <si>
    <t>počet.post</t>
  </si>
  <si>
    <t>traj.ug.</t>
  </si>
  <si>
    <t>Bagatelna nabava</t>
  </si>
  <si>
    <t>Stručna literatura i časopisi i dječje slikovnice</t>
  </si>
  <si>
    <t>Krajem g.</t>
  </si>
  <si>
    <t>Kruh,pekarski proizv.i ostali proizv.od braš.</t>
  </si>
  <si>
    <t>1 godina</t>
  </si>
  <si>
    <t xml:space="preserve">Javna nabava </t>
  </si>
  <si>
    <t>Voće i povrće</t>
  </si>
  <si>
    <t>Meso i suhomesnati proizvodi</t>
  </si>
  <si>
    <t>Zamrznuta riba</t>
  </si>
  <si>
    <t>Začini i ostali prehrambeni proizvodi</t>
  </si>
  <si>
    <t>Okvirni spor.natj.</t>
  </si>
  <si>
    <t>Usluge prijevoznih sredstava</t>
  </si>
  <si>
    <t>Ostale zdravs.usluge</t>
  </si>
  <si>
    <t>Usluge agencija-izleti</t>
  </si>
  <si>
    <t>Ugovori o djelu</t>
  </si>
  <si>
    <t>Ostale nespomenute usluge-HACCAP</t>
  </si>
  <si>
    <t>Premije osiguranja imovine i prijev.sredst.</t>
  </si>
  <si>
    <t>Oprema za održavanje i zaštitu</t>
  </si>
  <si>
    <t>Osobni automobili</t>
  </si>
  <si>
    <t>Strojevi- Ostala oprema</t>
  </si>
  <si>
    <t xml:space="preserve">R a v n a t e l j i c a </t>
  </si>
  <si>
    <t xml:space="preserve">Klasa:  </t>
  </si>
  <si>
    <t xml:space="preserve">   </t>
  </si>
  <si>
    <t xml:space="preserve">              Loris Primožić</t>
  </si>
  <si>
    <t>Planirni</t>
  </si>
  <si>
    <t>počt.post.</t>
  </si>
  <si>
    <t>Kruh i pekarski proizvodi</t>
  </si>
  <si>
    <t>Javna nabava</t>
  </si>
  <si>
    <t>Smrznuta riba</t>
  </si>
  <si>
    <t>Ostali energenti-plin</t>
  </si>
  <si>
    <t>Usluge prij.sredst.</t>
  </si>
  <si>
    <t>Ostale nespomenute usluge -HACCAP</t>
  </si>
  <si>
    <t xml:space="preserve">Oprema </t>
  </si>
  <si>
    <t xml:space="preserve">Ur.broj: </t>
  </si>
  <si>
    <t xml:space="preserve">                           2105/01-07/2-03-13-01</t>
  </si>
  <si>
    <t xml:space="preserve">                        Buje,      11.07.2014.g.</t>
  </si>
  <si>
    <t xml:space="preserve">                              Klasa:   601-02/14-06/26</t>
  </si>
  <si>
    <t xml:space="preserve">           11.07.2014.g.</t>
  </si>
  <si>
    <t xml:space="preserve">                         PLAN NABAVE ZA 2014.g.-IZMJENA 1</t>
  </si>
  <si>
    <t xml:space="preserve">                         PLAN NABAVE ZA 2015.g.</t>
  </si>
  <si>
    <t>Stručno usavršavanje i služ. putov.</t>
  </si>
  <si>
    <t>kraj.p. g.</t>
  </si>
  <si>
    <t>tij.god.</t>
  </si>
  <si>
    <t>Loris Primožić</t>
  </si>
  <si>
    <t>po potr.t.g.</t>
  </si>
  <si>
    <t>po pot.t.g.</t>
  </si>
  <si>
    <t>po por.r.v.</t>
  </si>
  <si>
    <t>Izvršenje</t>
  </si>
  <si>
    <t>Buje, 22.12.2015.g.</t>
  </si>
  <si>
    <t>fin.plana</t>
  </si>
  <si>
    <t xml:space="preserve">                         PLAN NABAVE ZA 2013.g.-po izvr.realizaciji</t>
  </si>
  <si>
    <t xml:space="preserve">              601-02/14-06/59</t>
  </si>
  <si>
    <t xml:space="preserve">                                           Urbroj:2105/01-07/2-03-14-01</t>
  </si>
  <si>
    <t>Rezultat posl. Višak : 22.047,28 kn</t>
  </si>
  <si>
    <t>fin. Pl.</t>
  </si>
  <si>
    <t xml:space="preserve">                         PLAN NABAVE ZA 2014.g. po izmjeni 3 financij. Plana</t>
  </si>
  <si>
    <t>Okvirni sporazum</t>
  </si>
  <si>
    <t>po potr.t.g.Usluge održ.prijev. Sredst.</t>
  </si>
  <si>
    <t>Oprema za grij, ventil.</t>
  </si>
  <si>
    <t xml:space="preserve">                        Buje,     22.12.2014.g.</t>
  </si>
  <si>
    <t xml:space="preserve">           22.12.2014.g.</t>
  </si>
  <si>
    <t xml:space="preserve">                              Klasa:   601-02/14-06/60</t>
  </si>
  <si>
    <t xml:space="preserve">                           2105/01-07/2-03-14-01</t>
  </si>
  <si>
    <t xml:space="preserve">  Loris Primožić</t>
  </si>
  <si>
    <t>po potr.</t>
  </si>
  <si>
    <t>Uredski materijal i didaktika,igračke</t>
  </si>
  <si>
    <t>Opskrba vodom</t>
  </si>
  <si>
    <t>Ostale komunalne usluge</t>
  </si>
  <si>
    <t>Ostale intelekt.usluge</t>
  </si>
  <si>
    <t>Film i izrada fotografija</t>
  </si>
  <si>
    <t>Premije osiguranja  prijev.sredst.</t>
  </si>
  <si>
    <t>Ostale pristojbe i naknade</t>
  </si>
  <si>
    <t>Oprema za grijanje, ventilac…</t>
  </si>
  <si>
    <t>Glazbeni instrumenti i uređaji</t>
  </si>
  <si>
    <t>Ravnateljica:</t>
  </si>
  <si>
    <t xml:space="preserve"> </t>
  </si>
  <si>
    <t xml:space="preserve">          29.12.2015.</t>
  </si>
  <si>
    <t xml:space="preserve">                              Klasa:   601-02/15-06/07</t>
  </si>
  <si>
    <t xml:space="preserve">                           2105/01-07/2-01-15-19</t>
  </si>
  <si>
    <t>Ostale intel. Usluge</t>
  </si>
  <si>
    <t>Premije osiguranja prijev.sredst.</t>
  </si>
  <si>
    <t>Oprema za grijanje, ventilaciju</t>
  </si>
  <si>
    <t xml:space="preserve">          29.12.2015.g.</t>
  </si>
  <si>
    <t xml:space="preserve">                         PLAN NABAVE ZA 2015.g. - II IZMJENE</t>
  </si>
  <si>
    <t xml:space="preserve">                         PLAN NABAVE ZA 2016.g. </t>
  </si>
  <si>
    <t>Zakupnine i najamn. Za opremu</t>
  </si>
  <si>
    <t xml:space="preserve">                           2105/01-07/2-01-15-20</t>
  </si>
  <si>
    <t xml:space="preserve">          26.11.2015.g.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</si>
</sst>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sz val="11"/>
      <color indexed="23"/>
      <name val="Calibri"/>
      <family val="2"/>
    </font>
    <font>
      <sz val="18"/>
      <color theme="3"/>
      <name val="Calibri Light"/>
      <family val="2"/>
    </font>
    <font>
      <sz val="11"/>
      <color theme="0" tint="-0.499969989061355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2" applyNumberFormat="0" applyAlignment="0" applyProtection="0"/>
    <xf numFmtId="0" fontId="5" fillId="21" borderId="3" applyNumberFormat="0" applyAlignment="0" applyProtection="0"/>
    <xf numFmtId="0" fontId="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23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0"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6" fillId="0" borderId="0" xfId="0" applyFont="1" applyAlignment="1">
      <alignment/>
    </xf>
    <xf numFmtId="0" fontId="0" fillId="23" borderId="10" xfId="0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3" fontId="0" fillId="23" borderId="11" xfId="0" applyNumberFormat="1" applyFont="1" applyFill="1" applyBorder="1" applyAlignment="1">
      <alignment horizontal="center"/>
    </xf>
    <xf numFmtId="0" fontId="0" fillId="23" borderId="12" xfId="0" applyFont="1" applyFill="1" applyBorder="1" applyAlignment="1">
      <alignment horizontal="center"/>
    </xf>
    <xf numFmtId="0" fontId="0" fillId="23" borderId="13" xfId="0" applyFont="1" applyFill="1" applyBorder="1" applyAlignment="1">
      <alignment horizontal="center"/>
    </xf>
    <xf numFmtId="0" fontId="0" fillId="23" borderId="14" xfId="0" applyFont="1" applyFill="1" applyBorder="1" applyAlignment="1">
      <alignment horizontal="center"/>
    </xf>
    <xf numFmtId="3" fontId="0" fillId="23" borderId="14" xfId="0" applyNumberFormat="1" applyFont="1" applyFill="1" applyBorder="1" applyAlignment="1">
      <alignment horizontal="center"/>
    </xf>
    <xf numFmtId="0" fontId="0" fillId="23" borderId="15" xfId="0" applyFont="1" applyFill="1" applyBorder="1" applyAlignment="1">
      <alignment horizontal="center"/>
    </xf>
    <xf numFmtId="0" fontId="16" fillId="24" borderId="16" xfId="0" applyFont="1" applyFill="1" applyBorder="1" applyAlignment="1">
      <alignment horizontal="center"/>
    </xf>
    <xf numFmtId="0" fontId="16" fillId="24" borderId="17" xfId="0" applyFont="1" applyFill="1" applyBorder="1" applyAlignment="1">
      <alignment horizontal="center"/>
    </xf>
    <xf numFmtId="3" fontId="16" fillId="24" borderId="17" xfId="0" applyNumberFormat="1" applyFont="1" applyFill="1" applyBorder="1" applyAlignment="1">
      <alignment horizontal="center"/>
    </xf>
    <xf numFmtId="0" fontId="16" fillId="24" borderId="17" xfId="0" applyFont="1" applyFill="1" applyBorder="1" applyAlignment="1">
      <alignment horizontal="left"/>
    </xf>
    <xf numFmtId="0" fontId="16" fillId="24" borderId="1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3" fontId="16" fillId="24" borderId="17" xfId="0" applyNumberFormat="1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3" fontId="16" fillId="0" borderId="17" xfId="0" applyNumberFormat="1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0" fillId="0" borderId="20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3" fontId="0" fillId="23" borderId="23" xfId="0" applyNumberFormat="1" applyFont="1" applyFill="1" applyBorder="1" applyAlignment="1">
      <alignment horizontal="center"/>
    </xf>
    <xf numFmtId="3" fontId="0" fillId="23" borderId="0" xfId="0" applyNumberFormat="1" applyFont="1" applyFill="1" applyBorder="1" applyAlignment="1">
      <alignment horizontal="center"/>
    </xf>
    <xf numFmtId="3" fontId="16" fillId="24" borderId="24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/>
    </xf>
    <xf numFmtId="3" fontId="16" fillId="0" borderId="24" xfId="0" applyNumberFormat="1" applyFont="1" applyBorder="1" applyAlignment="1">
      <alignment/>
    </xf>
    <xf numFmtId="0" fontId="0" fillId="23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6" fillId="24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4" fontId="16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/>
    </xf>
    <xf numFmtId="4" fontId="16" fillId="0" borderId="25" xfId="0" applyNumberFormat="1" applyFont="1" applyBorder="1" applyAlignment="1">
      <alignment/>
    </xf>
    <xf numFmtId="0" fontId="21" fillId="25" borderId="25" xfId="0" applyFont="1" applyFill="1" applyBorder="1" applyAlignment="1">
      <alignment horizontal="center"/>
    </xf>
    <xf numFmtId="0" fontId="21" fillId="26" borderId="25" xfId="0" applyFont="1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0" fillId="23" borderId="23" xfId="0" applyFont="1" applyFill="1" applyBorder="1" applyAlignment="1">
      <alignment horizontal="center"/>
    </xf>
    <xf numFmtId="0" fontId="0" fillId="23" borderId="0" xfId="0" applyFont="1" applyFill="1" applyBorder="1" applyAlignment="1">
      <alignment horizontal="center"/>
    </xf>
    <xf numFmtId="0" fontId="16" fillId="24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16" fillId="0" borderId="24" xfId="0" applyFont="1" applyBorder="1" applyAlignment="1">
      <alignment/>
    </xf>
    <xf numFmtId="0" fontId="0" fillId="0" borderId="26" xfId="0" applyBorder="1" applyAlignment="1">
      <alignment/>
    </xf>
    <xf numFmtId="3" fontId="0" fillId="0" borderId="0" xfId="0" applyNumberFormat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aslov 5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6.00390625" style="2" customWidth="1"/>
    <col min="2" max="2" width="8.00390625" style="2" customWidth="1"/>
    <col min="3" max="3" width="10.7109375" style="3" customWidth="1"/>
    <col min="4" max="4" width="40.7109375" style="0" customWidth="1"/>
    <col min="5" max="5" width="14.140625" style="3" customWidth="1"/>
    <col min="6" max="6" width="12.7109375" style="3" customWidth="1"/>
    <col min="7" max="7" width="15.421875" style="0" customWidth="1"/>
  </cols>
  <sheetData>
    <row r="1" ht="25.5" customHeight="1">
      <c r="D1" s="4" t="s">
        <v>0</v>
      </c>
    </row>
    <row r="2" spans="1:7" s="2" customFormat="1" ht="16.5" customHeight="1">
      <c r="A2" s="5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s="2" customFormat="1" ht="15">
      <c r="A3" s="9" t="s">
        <v>8</v>
      </c>
      <c r="B3" s="10" t="s">
        <v>9</v>
      </c>
      <c r="C3" s="11" t="s">
        <v>10</v>
      </c>
      <c r="D3" s="10"/>
      <c r="E3" s="11" t="s">
        <v>11</v>
      </c>
      <c r="F3" s="11" t="s">
        <v>12</v>
      </c>
      <c r="G3" s="12" t="s">
        <v>13</v>
      </c>
    </row>
    <row r="4" spans="1:7" s="18" customFormat="1" ht="15">
      <c r="A4" s="13"/>
      <c r="B4" s="14">
        <v>32</v>
      </c>
      <c r="C4" s="15"/>
      <c r="D4" s="16" t="s">
        <v>14</v>
      </c>
      <c r="E4" s="15"/>
      <c r="F4" s="15"/>
      <c r="G4" s="17"/>
    </row>
    <row r="5" spans="1:7" s="18" customFormat="1" ht="15">
      <c r="A5" s="13"/>
      <c r="B5" s="14">
        <v>321</v>
      </c>
      <c r="C5" s="15"/>
      <c r="D5" s="16" t="s">
        <v>15</v>
      </c>
      <c r="E5" s="15"/>
      <c r="F5" s="15"/>
      <c r="G5" s="17"/>
    </row>
    <row r="6" spans="1:7" s="18" customFormat="1" ht="15">
      <c r="A6" s="13"/>
      <c r="B6" s="14">
        <v>312</v>
      </c>
      <c r="C6" s="19">
        <f>SUM(C7)</f>
        <v>8000</v>
      </c>
      <c r="D6" s="16" t="s">
        <v>16</v>
      </c>
      <c r="E6" s="15"/>
      <c r="F6" s="15"/>
      <c r="G6" s="17"/>
    </row>
    <row r="7" spans="1:7" ht="15">
      <c r="A7" s="20">
        <v>1</v>
      </c>
      <c r="B7" s="21" t="s">
        <v>17</v>
      </c>
      <c r="C7" s="22">
        <v>8000</v>
      </c>
      <c r="D7" s="23" t="s">
        <v>18</v>
      </c>
      <c r="E7" s="22">
        <f>F7*100/122</f>
        <v>6557.377049180328</v>
      </c>
      <c r="F7" s="22">
        <f>C7</f>
        <v>8000</v>
      </c>
      <c r="G7" s="24"/>
    </row>
    <row r="8" spans="1:7" s="18" customFormat="1" ht="15">
      <c r="A8" s="13" t="s">
        <v>19</v>
      </c>
      <c r="B8" s="14" t="s">
        <v>20</v>
      </c>
      <c r="C8" s="19">
        <f>SUM(C9)</f>
        <v>6000</v>
      </c>
      <c r="D8" s="16" t="s">
        <v>21</v>
      </c>
      <c r="E8" s="15"/>
      <c r="F8" s="15"/>
      <c r="G8" s="17"/>
    </row>
    <row r="9" spans="1:7" ht="15">
      <c r="A9" s="20">
        <v>2</v>
      </c>
      <c r="B9" s="21" t="s">
        <v>22</v>
      </c>
      <c r="C9" s="22">
        <v>6000</v>
      </c>
      <c r="D9" s="23" t="s">
        <v>23</v>
      </c>
      <c r="E9" s="22">
        <f aca="true" t="shared" si="0" ref="E9:E25">F9*100/122</f>
        <v>4918.0327868852455</v>
      </c>
      <c r="F9" s="22">
        <f>C9</f>
        <v>6000</v>
      </c>
      <c r="G9" s="24"/>
    </row>
    <row r="10" spans="1:7" s="4" customFormat="1" ht="15">
      <c r="A10" s="25"/>
      <c r="B10" s="26">
        <v>322</v>
      </c>
      <c r="C10" s="27"/>
      <c r="D10" s="28" t="s">
        <v>24</v>
      </c>
      <c r="E10" s="22">
        <f t="shared" si="0"/>
        <v>0</v>
      </c>
      <c r="F10" s="27"/>
      <c r="G10" s="29"/>
    </row>
    <row r="11" spans="1:7" s="4" customFormat="1" ht="15">
      <c r="A11" s="25" t="s">
        <v>25</v>
      </c>
      <c r="B11" s="26" t="s">
        <v>26</v>
      </c>
      <c r="C11" s="27">
        <f>SUM(C12:C18)</f>
        <v>89783</v>
      </c>
      <c r="D11" s="28" t="s">
        <v>27</v>
      </c>
      <c r="E11" s="22">
        <f t="shared" si="0"/>
        <v>0</v>
      </c>
      <c r="F11" s="27"/>
      <c r="G11" s="29"/>
    </row>
    <row r="12" spans="1:7" ht="15">
      <c r="A12" s="20">
        <v>2</v>
      </c>
      <c r="B12" s="21" t="s">
        <v>28</v>
      </c>
      <c r="C12" s="22">
        <v>27050</v>
      </c>
      <c r="D12" s="23" t="s">
        <v>29</v>
      </c>
      <c r="E12" s="22">
        <f t="shared" si="0"/>
        <v>22172.131147540982</v>
      </c>
      <c r="F12" s="22">
        <f>C12</f>
        <v>27050</v>
      </c>
      <c r="G12" s="24"/>
    </row>
    <row r="13" spans="1:7" ht="15">
      <c r="A13" s="20">
        <v>3</v>
      </c>
      <c r="B13" s="21" t="s">
        <v>30</v>
      </c>
      <c r="C13" s="22">
        <v>9000</v>
      </c>
      <c r="D13" s="23" t="s">
        <v>31</v>
      </c>
      <c r="E13" s="22">
        <f t="shared" si="0"/>
        <v>7377.049180327869</v>
      </c>
      <c r="F13" s="22">
        <f aca="true" t="shared" si="1" ref="F13:F18">C13</f>
        <v>9000</v>
      </c>
      <c r="G13" s="24"/>
    </row>
    <row r="14" spans="1:7" ht="15">
      <c r="A14" s="20">
        <v>4</v>
      </c>
      <c r="B14" s="21" t="s">
        <v>32</v>
      </c>
      <c r="C14" s="22">
        <v>18000</v>
      </c>
      <c r="D14" s="23" t="s">
        <v>33</v>
      </c>
      <c r="E14" s="22">
        <f t="shared" si="0"/>
        <v>14754.098360655738</v>
      </c>
      <c r="F14" s="22">
        <f t="shared" si="1"/>
        <v>18000</v>
      </c>
      <c r="G14" s="24"/>
    </row>
    <row r="15" spans="1:7" ht="15">
      <c r="A15" s="20">
        <v>5</v>
      </c>
      <c r="B15" s="21" t="s">
        <v>34</v>
      </c>
      <c r="C15" s="22">
        <v>5000</v>
      </c>
      <c r="D15" s="23" t="s">
        <v>35</v>
      </c>
      <c r="E15" s="22">
        <f t="shared" si="0"/>
        <v>4098.360655737705</v>
      </c>
      <c r="F15" s="22">
        <f t="shared" si="1"/>
        <v>5000</v>
      </c>
      <c r="G15" s="24"/>
    </row>
    <row r="16" spans="1:7" ht="15">
      <c r="A16" s="20">
        <v>6</v>
      </c>
      <c r="B16" s="21" t="s">
        <v>36</v>
      </c>
      <c r="C16" s="22">
        <v>12000</v>
      </c>
      <c r="D16" s="23" t="s">
        <v>37</v>
      </c>
      <c r="E16" s="22">
        <f t="shared" si="0"/>
        <v>9836.065573770491</v>
      </c>
      <c r="F16" s="22">
        <f t="shared" si="1"/>
        <v>12000</v>
      </c>
      <c r="G16" s="24"/>
    </row>
    <row r="17" spans="1:7" ht="15">
      <c r="A17" s="20">
        <v>7</v>
      </c>
      <c r="B17" s="21" t="s">
        <v>38</v>
      </c>
      <c r="C17" s="22">
        <v>1000</v>
      </c>
      <c r="D17" s="23" t="s">
        <v>39</v>
      </c>
      <c r="E17" s="22">
        <f t="shared" si="0"/>
        <v>819.672131147541</v>
      </c>
      <c r="F17" s="22">
        <f t="shared" si="1"/>
        <v>1000</v>
      </c>
      <c r="G17" s="24"/>
    </row>
    <row r="18" spans="1:7" ht="15">
      <c r="A18" s="20">
        <v>8</v>
      </c>
      <c r="B18" s="21" t="s">
        <v>40</v>
      </c>
      <c r="C18" s="22">
        <v>17733</v>
      </c>
      <c r="D18" s="23" t="s">
        <v>41</v>
      </c>
      <c r="E18" s="22">
        <f t="shared" si="0"/>
        <v>14535.245901639344</v>
      </c>
      <c r="F18" s="22">
        <f t="shared" si="1"/>
        <v>17733</v>
      </c>
      <c r="G18" s="24"/>
    </row>
    <row r="19" spans="1:7" s="4" customFormat="1" ht="15">
      <c r="A19" s="25" t="s">
        <v>42</v>
      </c>
      <c r="B19" s="26" t="s">
        <v>43</v>
      </c>
      <c r="C19" s="27">
        <f>SUM(C20)</f>
        <v>222000</v>
      </c>
      <c r="D19" s="28" t="s">
        <v>44</v>
      </c>
      <c r="E19" s="22"/>
      <c r="F19" s="27"/>
      <c r="G19" s="29"/>
    </row>
    <row r="20" spans="1:7" ht="15">
      <c r="A20" s="20">
        <v>1</v>
      </c>
      <c r="B20" s="21" t="s">
        <v>45</v>
      </c>
      <c r="C20" s="22">
        <f>SUM(C21:C25)</f>
        <v>222000</v>
      </c>
      <c r="D20" s="23" t="s">
        <v>46</v>
      </c>
      <c r="E20" s="22"/>
      <c r="F20" s="22"/>
      <c r="G20" s="24"/>
    </row>
    <row r="21" spans="1:7" ht="15">
      <c r="A21" s="20">
        <v>2</v>
      </c>
      <c r="B21" s="21"/>
      <c r="C21" s="22">
        <v>32400</v>
      </c>
      <c r="D21" s="23" t="s">
        <v>47</v>
      </c>
      <c r="E21" s="22">
        <f t="shared" si="0"/>
        <v>26557.377049180326</v>
      </c>
      <c r="F21" s="22">
        <v>32400</v>
      </c>
      <c r="G21" s="24"/>
    </row>
    <row r="22" spans="1:7" ht="15">
      <c r="A22" s="20">
        <v>3</v>
      </c>
      <c r="B22" s="21"/>
      <c r="C22" s="22">
        <v>18900</v>
      </c>
      <c r="D22" s="23" t="s">
        <v>48</v>
      </c>
      <c r="E22" s="22">
        <f t="shared" si="0"/>
        <v>15491.803278688525</v>
      </c>
      <c r="F22" s="22">
        <v>18900</v>
      </c>
      <c r="G22" s="24"/>
    </row>
    <row r="23" spans="1:7" ht="15">
      <c r="A23" s="20">
        <v>4</v>
      </c>
      <c r="B23" s="21"/>
      <c r="C23" s="22">
        <v>48250</v>
      </c>
      <c r="D23" s="23" t="s">
        <v>49</v>
      </c>
      <c r="E23" s="22">
        <f t="shared" si="0"/>
        <v>39549.18032786885</v>
      </c>
      <c r="F23" s="22">
        <v>48250</v>
      </c>
      <c r="G23" s="24"/>
    </row>
    <row r="24" spans="1:7" ht="15">
      <c r="A24" s="20">
        <v>5</v>
      </c>
      <c r="B24" s="21"/>
      <c r="C24" s="22">
        <v>65000</v>
      </c>
      <c r="D24" s="23" t="s">
        <v>50</v>
      </c>
      <c r="E24" s="22">
        <f t="shared" si="0"/>
        <v>53278.688524590165</v>
      </c>
      <c r="F24" s="22">
        <v>65000</v>
      </c>
      <c r="G24" s="24"/>
    </row>
    <row r="25" spans="1:7" ht="15">
      <c r="A25" s="20">
        <v>6</v>
      </c>
      <c r="B25" s="21"/>
      <c r="C25" s="22">
        <v>57450</v>
      </c>
      <c r="D25" s="23" t="s">
        <v>51</v>
      </c>
      <c r="E25" s="22">
        <f t="shared" si="0"/>
        <v>47090.16393442623</v>
      </c>
      <c r="F25" s="22">
        <v>57450</v>
      </c>
      <c r="G25" s="24"/>
    </row>
    <row r="26" spans="1:7" s="4" customFormat="1" ht="15">
      <c r="A26" s="25" t="s">
        <v>52</v>
      </c>
      <c r="B26" s="26" t="s">
        <v>53</v>
      </c>
      <c r="C26" s="27">
        <f>SUM(C27:C30)</f>
        <v>189000</v>
      </c>
      <c r="D26" s="28" t="s">
        <v>54</v>
      </c>
      <c r="E26" s="27"/>
      <c r="F26" s="27"/>
      <c r="G26" s="29"/>
    </row>
    <row r="27" spans="1:7" ht="15">
      <c r="A27" s="20">
        <v>1</v>
      </c>
      <c r="B27" s="21" t="s">
        <v>55</v>
      </c>
      <c r="C27" s="22">
        <v>53000</v>
      </c>
      <c r="D27" s="23" t="s">
        <v>56</v>
      </c>
      <c r="E27" s="22">
        <f aca="true" t="shared" si="2" ref="E27:E73">F27*100/122</f>
        <v>43442.62295081967</v>
      </c>
      <c r="F27" s="22">
        <f>C27</f>
        <v>53000</v>
      </c>
      <c r="G27" s="24"/>
    </row>
    <row r="28" spans="1:7" ht="15">
      <c r="A28" s="20">
        <v>2</v>
      </c>
      <c r="B28" s="21" t="s">
        <v>57</v>
      </c>
      <c r="C28" s="22">
        <v>124000</v>
      </c>
      <c r="D28" s="23" t="s">
        <v>58</v>
      </c>
      <c r="E28" s="22">
        <f t="shared" si="2"/>
        <v>101639.34426229508</v>
      </c>
      <c r="F28" s="22">
        <f aca="true" t="shared" si="3" ref="F28:F40">C28</f>
        <v>124000</v>
      </c>
      <c r="G28" s="24"/>
    </row>
    <row r="29" spans="1:7" ht="15">
      <c r="A29" s="20">
        <v>3</v>
      </c>
      <c r="B29" s="21" t="s">
        <v>59</v>
      </c>
      <c r="C29" s="22">
        <v>3000</v>
      </c>
      <c r="D29" s="23" t="s">
        <v>60</v>
      </c>
      <c r="E29" s="22">
        <f t="shared" si="2"/>
        <v>2459.0163934426228</v>
      </c>
      <c r="F29" s="22">
        <f>C29</f>
        <v>3000</v>
      </c>
      <c r="G29" s="24"/>
    </row>
    <row r="30" spans="1:7" ht="15">
      <c r="A30" s="20">
        <v>4</v>
      </c>
      <c r="B30" s="21" t="s">
        <v>61</v>
      </c>
      <c r="C30" s="22">
        <v>9000</v>
      </c>
      <c r="D30" s="23" t="s">
        <v>62</v>
      </c>
      <c r="E30" s="22">
        <f t="shared" si="2"/>
        <v>7377.049180327869</v>
      </c>
      <c r="F30" s="22">
        <f t="shared" si="3"/>
        <v>9000</v>
      </c>
      <c r="G30" s="24"/>
    </row>
    <row r="31" spans="1:7" s="4" customFormat="1" ht="15">
      <c r="A31" s="25" t="s">
        <v>63</v>
      </c>
      <c r="B31" s="26" t="s">
        <v>64</v>
      </c>
      <c r="C31" s="27">
        <f>SUM(C32:C34)</f>
        <v>14796</v>
      </c>
      <c r="D31" s="28" t="s">
        <v>65</v>
      </c>
      <c r="E31" s="22"/>
      <c r="F31" s="27"/>
      <c r="G31" s="29"/>
    </row>
    <row r="32" spans="1:7" ht="15">
      <c r="A32" s="20">
        <v>1</v>
      </c>
      <c r="B32" s="21" t="s">
        <v>66</v>
      </c>
      <c r="C32" s="22">
        <v>7000</v>
      </c>
      <c r="D32" s="23" t="s">
        <v>67</v>
      </c>
      <c r="E32" s="22">
        <f t="shared" si="2"/>
        <v>5737.704918032787</v>
      </c>
      <c r="F32" s="22">
        <f t="shared" si="3"/>
        <v>7000</v>
      </c>
      <c r="G32" s="24"/>
    </row>
    <row r="33" spans="1:7" ht="15">
      <c r="A33" s="20">
        <v>2</v>
      </c>
      <c r="B33" s="21" t="s">
        <v>68</v>
      </c>
      <c r="C33" s="22">
        <v>4096</v>
      </c>
      <c r="D33" s="23" t="s">
        <v>69</v>
      </c>
      <c r="E33" s="22">
        <f t="shared" si="2"/>
        <v>3357.377049180328</v>
      </c>
      <c r="F33" s="22">
        <f t="shared" si="3"/>
        <v>4096</v>
      </c>
      <c r="G33" s="24"/>
    </row>
    <row r="34" spans="1:7" ht="15">
      <c r="A34" s="20">
        <v>3</v>
      </c>
      <c r="B34" s="21" t="s">
        <v>70</v>
      </c>
      <c r="C34" s="22">
        <v>3700</v>
      </c>
      <c r="D34" s="23" t="s">
        <v>71</v>
      </c>
      <c r="E34" s="22">
        <f t="shared" si="2"/>
        <v>3032.7868852459014</v>
      </c>
      <c r="F34" s="22">
        <f t="shared" si="3"/>
        <v>3700</v>
      </c>
      <c r="G34" s="24"/>
    </row>
    <row r="35" spans="1:7" s="4" customFormat="1" ht="15">
      <c r="A35" s="25" t="s">
        <v>72</v>
      </c>
      <c r="B35" s="26" t="s">
        <v>73</v>
      </c>
      <c r="C35" s="27">
        <f>SUM(C36)</f>
        <v>6000</v>
      </c>
      <c r="D35" s="28" t="s">
        <v>74</v>
      </c>
      <c r="E35" s="22"/>
      <c r="F35" s="27"/>
      <c r="G35" s="29"/>
    </row>
    <row r="36" spans="1:7" ht="15">
      <c r="A36" s="20">
        <v>1</v>
      </c>
      <c r="B36" s="21" t="s">
        <v>75</v>
      </c>
      <c r="C36" s="22">
        <v>6000</v>
      </c>
      <c r="D36" s="23" t="s">
        <v>74</v>
      </c>
      <c r="E36" s="22">
        <f t="shared" si="2"/>
        <v>4918.0327868852455</v>
      </c>
      <c r="F36" s="22">
        <f t="shared" si="3"/>
        <v>6000</v>
      </c>
      <c r="G36" s="24"/>
    </row>
    <row r="37" spans="1:7" s="4" customFormat="1" ht="15">
      <c r="A37" s="25" t="s">
        <v>76</v>
      </c>
      <c r="B37" s="26" t="s">
        <v>77</v>
      </c>
      <c r="C37" s="27">
        <f>SUM(C38)</f>
        <v>23000</v>
      </c>
      <c r="D37" s="28" t="s">
        <v>78</v>
      </c>
      <c r="E37" s="22"/>
      <c r="F37" s="27"/>
      <c r="G37" s="29"/>
    </row>
    <row r="38" spans="1:7" ht="15">
      <c r="A38" s="20">
        <v>1</v>
      </c>
      <c r="B38" s="21" t="s">
        <v>77</v>
      </c>
      <c r="C38" s="22">
        <v>23000</v>
      </c>
      <c r="D38" s="23" t="s">
        <v>79</v>
      </c>
      <c r="E38" s="22">
        <f t="shared" si="2"/>
        <v>18852.45901639344</v>
      </c>
      <c r="F38" s="22">
        <f t="shared" si="3"/>
        <v>23000</v>
      </c>
      <c r="G38" s="24"/>
    </row>
    <row r="39" spans="1:7" s="4" customFormat="1" ht="15">
      <c r="A39" s="25" t="s">
        <v>80</v>
      </c>
      <c r="B39" s="26" t="s">
        <v>81</v>
      </c>
      <c r="C39" s="27">
        <f>SUM(C40:C54)</f>
        <v>69420</v>
      </c>
      <c r="D39" s="28" t="s">
        <v>82</v>
      </c>
      <c r="E39" s="22"/>
      <c r="F39" s="27"/>
      <c r="G39" s="29"/>
    </row>
    <row r="40" spans="1:7" ht="15">
      <c r="A40" s="20">
        <v>1</v>
      </c>
      <c r="B40" s="21" t="s">
        <v>83</v>
      </c>
      <c r="C40" s="22">
        <v>6000</v>
      </c>
      <c r="D40" s="23" t="s">
        <v>84</v>
      </c>
      <c r="E40" s="22">
        <f t="shared" si="2"/>
        <v>4918.0327868852455</v>
      </c>
      <c r="F40" s="22">
        <f t="shared" si="3"/>
        <v>6000</v>
      </c>
      <c r="G40" s="24"/>
    </row>
    <row r="41" spans="1:7" ht="15">
      <c r="A41" s="20">
        <v>2</v>
      </c>
      <c r="B41" s="21" t="s">
        <v>85</v>
      </c>
      <c r="C41" s="22">
        <v>6000</v>
      </c>
      <c r="D41" s="23" t="s">
        <v>86</v>
      </c>
      <c r="E41" s="22">
        <f t="shared" si="2"/>
        <v>4918.0327868852455</v>
      </c>
      <c r="F41" s="22">
        <f aca="true" t="shared" si="4" ref="F41:F68">C41</f>
        <v>6000</v>
      </c>
      <c r="G41" s="24"/>
    </row>
    <row r="42" spans="1:7" ht="15">
      <c r="A42" s="20">
        <v>1</v>
      </c>
      <c r="B42" s="21" t="s">
        <v>87</v>
      </c>
      <c r="C42" s="22">
        <v>3680</v>
      </c>
      <c r="D42" s="23" t="s">
        <v>88</v>
      </c>
      <c r="E42" s="22"/>
      <c r="F42" s="22">
        <f t="shared" si="4"/>
        <v>3680</v>
      </c>
      <c r="G42" s="24"/>
    </row>
    <row r="43" spans="1:7" ht="15">
      <c r="A43" s="20">
        <v>2</v>
      </c>
      <c r="B43" s="21" t="s">
        <v>89</v>
      </c>
      <c r="C43" s="22">
        <v>0</v>
      </c>
      <c r="D43" s="23" t="s">
        <v>90</v>
      </c>
      <c r="E43" s="22">
        <f t="shared" si="2"/>
        <v>0</v>
      </c>
      <c r="F43" s="22">
        <f t="shared" si="4"/>
        <v>0</v>
      </c>
      <c r="G43" s="24"/>
    </row>
    <row r="44" spans="1:7" ht="15">
      <c r="A44" s="20">
        <v>3</v>
      </c>
      <c r="B44" s="21" t="s">
        <v>91</v>
      </c>
      <c r="C44" s="22">
        <v>2640</v>
      </c>
      <c r="D44" s="23" t="s">
        <v>92</v>
      </c>
      <c r="E44" s="22">
        <f t="shared" si="2"/>
        <v>2163.934426229508</v>
      </c>
      <c r="F44" s="22">
        <f t="shared" si="4"/>
        <v>2640</v>
      </c>
      <c r="G44" s="24"/>
    </row>
    <row r="45" spans="1:7" ht="15">
      <c r="A45" s="20">
        <v>4</v>
      </c>
      <c r="B45" s="21" t="s">
        <v>93</v>
      </c>
      <c r="C45" s="22">
        <v>4000</v>
      </c>
      <c r="D45" s="23" t="s">
        <v>94</v>
      </c>
      <c r="E45" s="22">
        <f t="shared" si="2"/>
        <v>3278.688524590164</v>
      </c>
      <c r="F45" s="22">
        <f t="shared" si="4"/>
        <v>4000</v>
      </c>
      <c r="G45" s="24"/>
    </row>
    <row r="46" spans="1:7" ht="15">
      <c r="A46" s="20">
        <v>5</v>
      </c>
      <c r="B46" s="21" t="s">
        <v>95</v>
      </c>
      <c r="C46" s="22">
        <v>7000</v>
      </c>
      <c r="D46" s="23" t="s">
        <v>96</v>
      </c>
      <c r="E46" s="22">
        <f t="shared" si="2"/>
        <v>5737.704918032787</v>
      </c>
      <c r="F46" s="22">
        <f t="shared" si="4"/>
        <v>7000</v>
      </c>
      <c r="G46" s="24"/>
    </row>
    <row r="47" spans="1:7" ht="15">
      <c r="A47" s="20">
        <v>6</v>
      </c>
      <c r="B47" s="21" t="s">
        <v>97</v>
      </c>
      <c r="C47" s="22">
        <v>4000</v>
      </c>
      <c r="D47" s="23" t="s">
        <v>98</v>
      </c>
      <c r="E47" s="22">
        <f t="shared" si="2"/>
        <v>3278.688524590164</v>
      </c>
      <c r="F47" s="22">
        <f t="shared" si="4"/>
        <v>4000</v>
      </c>
      <c r="G47" s="24"/>
    </row>
    <row r="48" spans="1:7" ht="15">
      <c r="A48" s="20">
        <v>7</v>
      </c>
      <c r="B48" s="21" t="s">
        <v>99</v>
      </c>
      <c r="C48" s="22">
        <v>5000</v>
      </c>
      <c r="D48" s="23" t="s">
        <v>100</v>
      </c>
      <c r="E48" s="22">
        <f t="shared" si="2"/>
        <v>4098.360655737705</v>
      </c>
      <c r="F48" s="22">
        <f t="shared" si="4"/>
        <v>5000</v>
      </c>
      <c r="G48" s="24"/>
    </row>
    <row r="49" spans="1:7" ht="15">
      <c r="A49" s="20">
        <v>8</v>
      </c>
      <c r="B49" s="21" t="s">
        <v>101</v>
      </c>
      <c r="C49" s="22">
        <v>10000</v>
      </c>
      <c r="D49" s="23" t="s">
        <v>102</v>
      </c>
      <c r="E49" s="22">
        <f t="shared" si="2"/>
        <v>8196.72131147541</v>
      </c>
      <c r="F49" s="22">
        <f t="shared" si="4"/>
        <v>10000</v>
      </c>
      <c r="G49" s="24"/>
    </row>
    <row r="50" spans="1:7" ht="15">
      <c r="A50" s="20">
        <v>9</v>
      </c>
      <c r="B50" s="21" t="s">
        <v>103</v>
      </c>
      <c r="C50" s="22">
        <v>8360</v>
      </c>
      <c r="D50" s="23" t="s">
        <v>104</v>
      </c>
      <c r="E50" s="22">
        <f t="shared" si="2"/>
        <v>6852.459016393443</v>
      </c>
      <c r="F50" s="22">
        <f t="shared" si="4"/>
        <v>8360</v>
      </c>
      <c r="G50" s="24"/>
    </row>
    <row r="51" spans="1:7" ht="15">
      <c r="A51" s="20">
        <v>10</v>
      </c>
      <c r="B51" s="21" t="s">
        <v>105</v>
      </c>
      <c r="C51" s="22">
        <v>3240</v>
      </c>
      <c r="D51" s="23" t="s">
        <v>106</v>
      </c>
      <c r="E51" s="22">
        <f t="shared" si="2"/>
        <v>2655.7377049180327</v>
      </c>
      <c r="F51" s="22">
        <f t="shared" si="4"/>
        <v>3240</v>
      </c>
      <c r="G51" s="24"/>
    </row>
    <row r="52" spans="1:7" ht="15">
      <c r="A52" s="20">
        <v>11</v>
      </c>
      <c r="B52" s="21" t="s">
        <v>107</v>
      </c>
      <c r="C52" s="22">
        <v>0</v>
      </c>
      <c r="D52" s="23" t="s">
        <v>108</v>
      </c>
      <c r="E52" s="22">
        <f t="shared" si="2"/>
        <v>0</v>
      </c>
      <c r="F52" s="22">
        <f t="shared" si="4"/>
        <v>0</v>
      </c>
      <c r="G52" s="24"/>
    </row>
    <row r="53" spans="1:7" ht="15">
      <c r="A53" s="20">
        <v>12</v>
      </c>
      <c r="B53" s="21" t="s">
        <v>109</v>
      </c>
      <c r="C53" s="22">
        <v>4500</v>
      </c>
      <c r="D53" s="23" t="s">
        <v>110</v>
      </c>
      <c r="E53" s="22">
        <f t="shared" si="2"/>
        <v>3688.5245901639346</v>
      </c>
      <c r="F53" s="22">
        <f t="shared" si="4"/>
        <v>4500</v>
      </c>
      <c r="G53" s="24"/>
    </row>
    <row r="54" spans="1:7" ht="15">
      <c r="A54" s="20">
        <v>13</v>
      </c>
      <c r="B54" s="21" t="s">
        <v>111</v>
      </c>
      <c r="C54" s="22">
        <v>5000</v>
      </c>
      <c r="D54" s="23" t="s">
        <v>112</v>
      </c>
      <c r="E54" s="22">
        <f t="shared" si="2"/>
        <v>4098.360655737705</v>
      </c>
      <c r="F54" s="22">
        <f t="shared" si="4"/>
        <v>5000</v>
      </c>
      <c r="G54" s="24"/>
    </row>
    <row r="55" spans="1:7" s="4" customFormat="1" ht="15">
      <c r="A55" s="25" t="s">
        <v>113</v>
      </c>
      <c r="B55" s="26">
        <v>329</v>
      </c>
      <c r="C55" s="27">
        <f>SUM(C56:C59)</f>
        <v>47400</v>
      </c>
      <c r="D55" s="28" t="s">
        <v>114</v>
      </c>
      <c r="E55" s="27"/>
      <c r="F55" s="27"/>
      <c r="G55" s="29"/>
    </row>
    <row r="56" spans="1:7" ht="15">
      <c r="A56" s="20">
        <v>1</v>
      </c>
      <c r="B56" s="21" t="s">
        <v>115</v>
      </c>
      <c r="C56" s="22">
        <v>20000</v>
      </c>
      <c r="D56" s="23" t="s">
        <v>116</v>
      </c>
      <c r="E56" s="22">
        <f t="shared" si="2"/>
        <v>16393.44262295082</v>
      </c>
      <c r="F56" s="22">
        <f t="shared" si="4"/>
        <v>20000</v>
      </c>
      <c r="G56" s="24"/>
    </row>
    <row r="57" spans="1:7" ht="15">
      <c r="A57" s="20">
        <v>2</v>
      </c>
      <c r="B57" s="21" t="s">
        <v>117</v>
      </c>
      <c r="C57" s="22">
        <v>5000</v>
      </c>
      <c r="D57" s="23" t="s">
        <v>118</v>
      </c>
      <c r="E57" s="22">
        <f t="shared" si="2"/>
        <v>4098.360655737705</v>
      </c>
      <c r="F57" s="22">
        <f t="shared" si="4"/>
        <v>5000</v>
      </c>
      <c r="G57" s="24"/>
    </row>
    <row r="58" spans="1:7" ht="15">
      <c r="A58" s="20">
        <v>3</v>
      </c>
      <c r="B58" s="21" t="s">
        <v>119</v>
      </c>
      <c r="C58" s="22">
        <v>3000</v>
      </c>
      <c r="D58" s="23" t="s">
        <v>120</v>
      </c>
      <c r="E58" s="22">
        <f t="shared" si="2"/>
        <v>2459.0163934426228</v>
      </c>
      <c r="F58" s="22">
        <f t="shared" si="4"/>
        <v>3000</v>
      </c>
      <c r="G58" s="24"/>
    </row>
    <row r="59" spans="1:7" ht="15">
      <c r="A59" s="20">
        <v>4</v>
      </c>
      <c r="B59" s="21" t="s">
        <v>121</v>
      </c>
      <c r="C59" s="22">
        <v>19400</v>
      </c>
      <c r="D59" s="23" t="s">
        <v>122</v>
      </c>
      <c r="E59" s="22">
        <f t="shared" si="2"/>
        <v>15901.639344262296</v>
      </c>
      <c r="F59" s="22">
        <f t="shared" si="4"/>
        <v>19400</v>
      </c>
      <c r="G59" s="24"/>
    </row>
    <row r="60" spans="1:7" s="4" customFormat="1" ht="15">
      <c r="A60" s="25" t="s">
        <v>123</v>
      </c>
      <c r="B60" s="26">
        <v>343</v>
      </c>
      <c r="C60" s="27">
        <f>SUM(C61:C62)</f>
        <v>10000</v>
      </c>
      <c r="D60" s="28" t="s">
        <v>124</v>
      </c>
      <c r="E60" s="27"/>
      <c r="F60" s="27"/>
      <c r="G60" s="29"/>
    </row>
    <row r="61" spans="1:7" ht="15">
      <c r="A61" s="20">
        <v>1</v>
      </c>
      <c r="B61" s="21" t="s">
        <v>125</v>
      </c>
      <c r="C61" s="22">
        <v>5000</v>
      </c>
      <c r="D61" s="23" t="s">
        <v>126</v>
      </c>
      <c r="E61" s="22">
        <f t="shared" si="2"/>
        <v>4098.360655737705</v>
      </c>
      <c r="F61" s="22">
        <f t="shared" si="4"/>
        <v>5000</v>
      </c>
      <c r="G61" s="24"/>
    </row>
    <row r="62" spans="1:7" ht="15">
      <c r="A62" s="20">
        <v>2</v>
      </c>
      <c r="B62" s="21" t="s">
        <v>127</v>
      </c>
      <c r="C62" s="22">
        <v>5000</v>
      </c>
      <c r="D62" s="23" t="s">
        <v>128</v>
      </c>
      <c r="E62" s="22">
        <f t="shared" si="2"/>
        <v>4098.360655737705</v>
      </c>
      <c r="F62" s="22">
        <f t="shared" si="4"/>
        <v>5000</v>
      </c>
      <c r="G62" s="24"/>
    </row>
    <row r="63" spans="1:7" s="4" customFormat="1" ht="15">
      <c r="A63" s="25" t="s">
        <v>129</v>
      </c>
      <c r="B63" s="26">
        <v>381</v>
      </c>
      <c r="C63" s="27">
        <f>SUM(C64)</f>
        <v>1000</v>
      </c>
      <c r="D63" s="28" t="s">
        <v>130</v>
      </c>
      <c r="E63" s="27"/>
      <c r="F63" s="27"/>
      <c r="G63" s="29"/>
    </row>
    <row r="64" spans="1:7" ht="15">
      <c r="A64" s="20">
        <v>1</v>
      </c>
      <c r="B64" s="21" t="s">
        <v>131</v>
      </c>
      <c r="C64" s="22">
        <v>1000</v>
      </c>
      <c r="D64" s="23" t="s">
        <v>132</v>
      </c>
      <c r="E64" s="22">
        <f t="shared" si="2"/>
        <v>819.672131147541</v>
      </c>
      <c r="F64" s="22">
        <f t="shared" si="4"/>
        <v>1000</v>
      </c>
      <c r="G64" s="24"/>
    </row>
    <row r="65" spans="1:7" s="4" customFormat="1" ht="15">
      <c r="A65" s="25" t="s">
        <v>133</v>
      </c>
      <c r="B65" s="26">
        <v>422</v>
      </c>
      <c r="C65" s="27">
        <f>SUM(C66:C73)</f>
        <v>81421</v>
      </c>
      <c r="D65" s="28" t="s">
        <v>134</v>
      </c>
      <c r="E65" s="27"/>
      <c r="F65" s="27"/>
      <c r="G65" s="29"/>
    </row>
    <row r="66" spans="1:7" ht="15">
      <c r="A66" s="20">
        <v>1</v>
      </c>
      <c r="B66" s="21" t="s">
        <v>135</v>
      </c>
      <c r="C66" s="22">
        <v>0</v>
      </c>
      <c r="D66" s="23" t="s">
        <v>136</v>
      </c>
      <c r="E66" s="22">
        <f t="shared" si="2"/>
        <v>0</v>
      </c>
      <c r="F66" s="22">
        <f t="shared" si="4"/>
        <v>0</v>
      </c>
      <c r="G66" s="24"/>
    </row>
    <row r="67" spans="1:7" ht="15">
      <c r="A67" s="20">
        <v>2</v>
      </c>
      <c r="B67" s="21" t="s">
        <v>137</v>
      </c>
      <c r="C67" s="22">
        <v>7000</v>
      </c>
      <c r="D67" s="23" t="s">
        <v>138</v>
      </c>
      <c r="E67" s="22">
        <f t="shared" si="2"/>
        <v>5737.704918032787</v>
      </c>
      <c r="F67" s="22">
        <f t="shared" si="4"/>
        <v>7000</v>
      </c>
      <c r="G67" s="24"/>
    </row>
    <row r="68" spans="1:7" ht="15">
      <c r="A68" s="20">
        <v>3</v>
      </c>
      <c r="B68" s="21" t="s">
        <v>139</v>
      </c>
      <c r="C68" s="22">
        <v>3000</v>
      </c>
      <c r="D68" s="23" t="s">
        <v>140</v>
      </c>
      <c r="E68" s="22">
        <f t="shared" si="2"/>
        <v>2459.0163934426228</v>
      </c>
      <c r="F68" s="22">
        <f t="shared" si="4"/>
        <v>3000</v>
      </c>
      <c r="G68" s="24"/>
    </row>
    <row r="69" spans="1:7" ht="15">
      <c r="A69" s="20">
        <v>4</v>
      </c>
      <c r="B69" s="21" t="s">
        <v>141</v>
      </c>
      <c r="C69" s="22">
        <v>0</v>
      </c>
      <c r="D69" s="23" t="s">
        <v>142</v>
      </c>
      <c r="E69" s="22">
        <f t="shared" si="2"/>
        <v>0</v>
      </c>
      <c r="F69" s="22">
        <f aca="true" t="shared" si="5" ref="F69:F75">C69</f>
        <v>0</v>
      </c>
      <c r="G69" s="24"/>
    </row>
    <row r="70" spans="1:7" ht="15">
      <c r="A70" s="20">
        <v>5</v>
      </c>
      <c r="B70" s="21" t="s">
        <v>143</v>
      </c>
      <c r="C70" s="22">
        <v>39799</v>
      </c>
      <c r="D70" s="23" t="s">
        <v>144</v>
      </c>
      <c r="E70" s="22">
        <f t="shared" si="2"/>
        <v>32622.131147540982</v>
      </c>
      <c r="F70" s="22">
        <f t="shared" si="5"/>
        <v>39799</v>
      </c>
      <c r="G70" s="24"/>
    </row>
    <row r="71" spans="1:7" ht="15">
      <c r="A71" s="20">
        <v>6</v>
      </c>
      <c r="B71" s="21" t="s">
        <v>145</v>
      </c>
      <c r="C71" s="22">
        <v>2000</v>
      </c>
      <c r="D71" s="23" t="s">
        <v>146</v>
      </c>
      <c r="E71" s="22">
        <f t="shared" si="2"/>
        <v>1639.344262295082</v>
      </c>
      <c r="F71" s="22">
        <f t="shared" si="5"/>
        <v>2000</v>
      </c>
      <c r="G71" s="24"/>
    </row>
    <row r="72" spans="1:7" ht="15">
      <c r="A72" s="20">
        <v>7</v>
      </c>
      <c r="B72" s="21" t="s">
        <v>147</v>
      </c>
      <c r="C72" s="22">
        <v>0</v>
      </c>
      <c r="D72" s="23" t="s">
        <v>148</v>
      </c>
      <c r="E72" s="22">
        <f t="shared" si="2"/>
        <v>0</v>
      </c>
      <c r="F72" s="22">
        <f t="shared" si="5"/>
        <v>0</v>
      </c>
      <c r="G72" s="24"/>
    </row>
    <row r="73" spans="1:7" ht="15">
      <c r="A73" s="20">
        <v>8</v>
      </c>
      <c r="B73" s="21" t="s">
        <v>149</v>
      </c>
      <c r="C73" s="22">
        <v>29622</v>
      </c>
      <c r="D73" s="23" t="s">
        <v>150</v>
      </c>
      <c r="E73" s="22">
        <f t="shared" si="2"/>
        <v>24280.32786885246</v>
      </c>
      <c r="F73" s="22">
        <f t="shared" si="5"/>
        <v>29622</v>
      </c>
      <c r="G73" s="24"/>
    </row>
    <row r="74" spans="1:7" ht="15">
      <c r="A74" s="20">
        <v>1</v>
      </c>
      <c r="B74" s="21" t="s">
        <v>151</v>
      </c>
      <c r="C74" s="22">
        <v>4000</v>
      </c>
      <c r="D74" s="23" t="s">
        <v>152</v>
      </c>
      <c r="E74" s="22">
        <f>F74*100/122</f>
        <v>3278.688524590164</v>
      </c>
      <c r="F74" s="22">
        <f t="shared" si="5"/>
        <v>4000</v>
      </c>
      <c r="G74" s="24"/>
    </row>
    <row r="75" spans="1:7" ht="15">
      <c r="A75" s="30">
        <v>2</v>
      </c>
      <c r="B75" s="31" t="s">
        <v>153</v>
      </c>
      <c r="C75" s="32">
        <v>3000</v>
      </c>
      <c r="D75" s="33" t="s">
        <v>154</v>
      </c>
      <c r="E75" s="32">
        <f>F75*100/122</f>
        <v>2459.0163934426228</v>
      </c>
      <c r="F75" s="32">
        <f t="shared" si="5"/>
        <v>3000</v>
      </c>
      <c r="G75" s="34"/>
    </row>
    <row r="77" spans="5:6" ht="15">
      <c r="E77" s="1" t="s">
        <v>155</v>
      </c>
      <c r="F77" s="1"/>
    </row>
    <row r="78" ht="15">
      <c r="B78" s="2" t="s">
        <v>156</v>
      </c>
    </row>
    <row r="79" spans="5:6" ht="15">
      <c r="E79" s="35"/>
      <c r="F79" s="35"/>
    </row>
  </sheetData>
  <sheetProtection selectLockedCells="1" selectUnlockedCells="1"/>
  <mergeCells count="1">
    <mergeCell ref="E77:F77"/>
  </mergeCells>
  <printOptions/>
  <pageMargins left="0.7" right="0.7" top="0.75" bottom="0.75" header="0.5118055555555555" footer="0.5118055555555555"/>
  <pageSetup horizontalDpi="300" verticalDpi="300" orientation="portrait" paperSize="9" scale="82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88"/>
  <sheetViews>
    <sheetView zoomScalePageLayoutView="0" workbookViewId="0" topLeftCell="A1">
      <selection activeCell="I4" sqref="I4:I5"/>
    </sheetView>
  </sheetViews>
  <sheetFormatPr defaultColWidth="9.140625" defaultRowHeight="15"/>
  <cols>
    <col min="1" max="1" width="6.00390625" style="2" customWidth="1"/>
    <col min="2" max="2" width="8.00390625" style="2" customWidth="1"/>
    <col min="3" max="3" width="9.7109375" style="3" customWidth="1"/>
    <col min="4" max="4" width="37.421875" style="0" customWidth="1"/>
    <col min="5" max="5" width="9.421875" style="0" customWidth="1"/>
    <col min="6" max="6" width="8.140625" style="3" customWidth="1"/>
    <col min="7" max="7" width="9.00390625" style="3" customWidth="1"/>
    <col min="8" max="8" width="12.140625" style="0" customWidth="1"/>
    <col min="9" max="9" width="13.28125" style="0" customWidth="1"/>
  </cols>
  <sheetData>
    <row r="2" ht="15">
      <c r="B2" s="2" t="s">
        <v>157</v>
      </c>
    </row>
    <row r="3" spans="4:5" ht="25.5" customHeight="1">
      <c r="D3" s="4" t="s">
        <v>213</v>
      </c>
      <c r="E3" s="4"/>
    </row>
    <row r="4" spans="1:9" s="2" customFormat="1" ht="16.5" customHeight="1">
      <c r="A4" s="5" t="s">
        <v>158</v>
      </c>
      <c r="B4" s="6" t="s">
        <v>2</v>
      </c>
      <c r="C4" s="7" t="s">
        <v>159</v>
      </c>
      <c r="D4" s="6" t="s">
        <v>4</v>
      </c>
      <c r="E4" s="6" t="s">
        <v>160</v>
      </c>
      <c r="F4" s="7" t="s">
        <v>5</v>
      </c>
      <c r="G4" s="36" t="s">
        <v>6</v>
      </c>
      <c r="H4" s="50" t="s">
        <v>7</v>
      </c>
      <c r="I4" s="51" t="s">
        <v>210</v>
      </c>
    </row>
    <row r="5" spans="1:9" s="2" customFormat="1" ht="15">
      <c r="A5" s="9" t="s">
        <v>8</v>
      </c>
      <c r="B5" s="10" t="s">
        <v>9</v>
      </c>
      <c r="C5" s="11" t="s">
        <v>161</v>
      </c>
      <c r="D5" s="10"/>
      <c r="E5" s="10" t="s">
        <v>162</v>
      </c>
      <c r="F5" s="11" t="s">
        <v>11</v>
      </c>
      <c r="G5" s="37" t="s">
        <v>12</v>
      </c>
      <c r="H5" s="50" t="s">
        <v>13</v>
      </c>
      <c r="I5" s="51" t="s">
        <v>212</v>
      </c>
    </row>
    <row r="6" spans="1:9" s="18" customFormat="1" ht="15">
      <c r="A6" s="13"/>
      <c r="B6" s="14">
        <v>32</v>
      </c>
      <c r="C6" s="15"/>
      <c r="D6" s="16" t="s">
        <v>14</v>
      </c>
      <c r="E6" s="16"/>
      <c r="F6" s="15"/>
      <c r="G6" s="38"/>
      <c r="H6" s="43"/>
      <c r="I6" s="44"/>
    </row>
    <row r="7" spans="1:9" s="18" customFormat="1" ht="15">
      <c r="A7" s="13"/>
      <c r="B7" s="14">
        <v>321</v>
      </c>
      <c r="C7" s="15"/>
      <c r="D7" s="16" t="s">
        <v>15</v>
      </c>
      <c r="E7" s="16"/>
      <c r="F7" s="15"/>
      <c r="G7" s="38"/>
      <c r="H7" s="43"/>
      <c r="I7" s="44"/>
    </row>
    <row r="8" spans="1:9" s="18" customFormat="1" ht="15">
      <c r="A8" s="13"/>
      <c r="B8" s="14">
        <v>312</v>
      </c>
      <c r="C8" s="19"/>
      <c r="D8" s="16" t="s">
        <v>16</v>
      </c>
      <c r="E8" s="16"/>
      <c r="F8" s="15"/>
      <c r="G8" s="38"/>
      <c r="H8" s="43"/>
      <c r="I8" s="44"/>
    </row>
    <row r="9" spans="1:9" ht="15">
      <c r="A9" s="20">
        <v>1</v>
      </c>
      <c r="B9" s="21" t="s">
        <v>17</v>
      </c>
      <c r="C9" s="22" t="s">
        <v>208</v>
      </c>
      <c r="D9" s="23" t="s">
        <v>18</v>
      </c>
      <c r="E9" s="23"/>
      <c r="F9" s="22">
        <f>G9*100/125</f>
        <v>8640</v>
      </c>
      <c r="G9" s="39">
        <v>10800</v>
      </c>
      <c r="H9" s="45" t="s">
        <v>163</v>
      </c>
      <c r="I9" s="46">
        <v>10800</v>
      </c>
    </row>
    <row r="10" spans="1:9" s="18" customFormat="1" ht="15">
      <c r="A10" s="13" t="s">
        <v>19</v>
      </c>
      <c r="B10" s="14" t="s">
        <v>20</v>
      </c>
      <c r="C10" s="19"/>
      <c r="D10" s="16" t="s">
        <v>21</v>
      </c>
      <c r="E10" s="16"/>
      <c r="F10" s="15"/>
      <c r="G10" s="38"/>
      <c r="H10" s="43"/>
      <c r="I10" s="47"/>
    </row>
    <row r="11" spans="1:9" ht="15">
      <c r="A11" s="20">
        <v>2</v>
      </c>
      <c r="B11" s="21" t="s">
        <v>22</v>
      </c>
      <c r="C11" s="22" t="s">
        <v>208</v>
      </c>
      <c r="D11" s="23" t="s">
        <v>23</v>
      </c>
      <c r="E11" s="23"/>
      <c r="F11" s="22">
        <f>G11*100/125</f>
        <v>2400</v>
      </c>
      <c r="G11" s="39">
        <v>3000</v>
      </c>
      <c r="H11" s="45" t="s">
        <v>163</v>
      </c>
      <c r="I11" s="46">
        <v>2907.47</v>
      </c>
    </row>
    <row r="12" spans="1:9" s="4" customFormat="1" ht="15">
      <c r="A12" s="25"/>
      <c r="B12" s="26">
        <v>322</v>
      </c>
      <c r="C12" s="27"/>
      <c r="D12" s="28" t="s">
        <v>24</v>
      </c>
      <c r="E12" s="28"/>
      <c r="F12" s="22">
        <f>G12*100/122</f>
        <v>0</v>
      </c>
      <c r="G12" s="40"/>
      <c r="H12" s="48"/>
      <c r="I12" s="49"/>
    </row>
    <row r="13" spans="1:9" s="4" customFormat="1" ht="15">
      <c r="A13" s="25" t="s">
        <v>25</v>
      </c>
      <c r="B13" s="26" t="s">
        <v>26</v>
      </c>
      <c r="C13" s="27"/>
      <c r="D13" s="28" t="s">
        <v>27</v>
      </c>
      <c r="E13" s="28"/>
      <c r="F13" s="22">
        <f>G13*100/122</f>
        <v>0</v>
      </c>
      <c r="G13" s="40"/>
      <c r="H13" s="48"/>
      <c r="I13" s="49"/>
    </row>
    <row r="14" spans="1:9" ht="15">
      <c r="A14" s="20">
        <v>2</v>
      </c>
      <c r="B14" s="21" t="s">
        <v>28</v>
      </c>
      <c r="C14" s="22" t="s">
        <v>208</v>
      </c>
      <c r="D14" s="23" t="s">
        <v>29</v>
      </c>
      <c r="E14" s="23"/>
      <c r="F14" s="22">
        <f aca="true" t="shared" si="0" ref="F14:F20">G14*100/125</f>
        <v>41600</v>
      </c>
      <c r="G14" s="39">
        <v>52000</v>
      </c>
      <c r="H14" s="45" t="s">
        <v>163</v>
      </c>
      <c r="I14" s="46">
        <v>33758.61</v>
      </c>
    </row>
    <row r="15" spans="1:9" ht="15">
      <c r="A15" s="20">
        <v>3</v>
      </c>
      <c r="B15" s="21" t="s">
        <v>30</v>
      </c>
      <c r="C15" s="22" t="s">
        <v>208</v>
      </c>
      <c r="D15" s="23" t="s">
        <v>164</v>
      </c>
      <c r="E15" s="23"/>
      <c r="F15" s="22">
        <f t="shared" si="0"/>
        <v>6400</v>
      </c>
      <c r="G15" s="39">
        <v>8000</v>
      </c>
      <c r="H15" s="45" t="s">
        <v>163</v>
      </c>
      <c r="I15" s="46">
        <v>6138.47</v>
      </c>
    </row>
    <row r="16" spans="1:9" ht="15">
      <c r="A16" s="20">
        <v>4</v>
      </c>
      <c r="B16" s="21" t="s">
        <v>32</v>
      </c>
      <c r="C16" s="22" t="s">
        <v>208</v>
      </c>
      <c r="D16" s="23" t="s">
        <v>33</v>
      </c>
      <c r="E16" s="23"/>
      <c r="F16" s="22">
        <f t="shared" si="0"/>
        <v>12000</v>
      </c>
      <c r="G16" s="39">
        <v>15000</v>
      </c>
      <c r="H16" s="45" t="s">
        <v>163</v>
      </c>
      <c r="I16" s="46">
        <v>15510.75</v>
      </c>
    </row>
    <row r="17" spans="1:9" ht="15">
      <c r="A17" s="20">
        <v>5</v>
      </c>
      <c r="B17" s="21">
        <v>32271</v>
      </c>
      <c r="C17" s="22" t="s">
        <v>208</v>
      </c>
      <c r="D17" s="23" t="s">
        <v>35</v>
      </c>
      <c r="E17" s="23"/>
      <c r="F17" s="22">
        <f t="shared" si="0"/>
        <v>3200</v>
      </c>
      <c r="G17" s="39">
        <v>4000</v>
      </c>
      <c r="H17" s="45" t="s">
        <v>163</v>
      </c>
      <c r="I17" s="46">
        <v>2747.15</v>
      </c>
    </row>
    <row r="18" spans="1:9" ht="15">
      <c r="A18" s="20">
        <v>6</v>
      </c>
      <c r="B18" s="21" t="s">
        <v>36</v>
      </c>
      <c r="C18" s="22" t="s">
        <v>208</v>
      </c>
      <c r="D18" s="23" t="s">
        <v>37</v>
      </c>
      <c r="E18" s="23"/>
      <c r="F18" s="22">
        <f t="shared" si="0"/>
        <v>9600</v>
      </c>
      <c r="G18" s="39">
        <v>12000</v>
      </c>
      <c r="H18" s="45" t="s">
        <v>163</v>
      </c>
      <c r="I18" s="46">
        <v>13610.99</v>
      </c>
    </row>
    <row r="19" spans="1:9" ht="15">
      <c r="A19" s="20">
        <v>7</v>
      </c>
      <c r="B19" s="21" t="s">
        <v>38</v>
      </c>
      <c r="C19" s="22" t="s">
        <v>208</v>
      </c>
      <c r="D19" s="23" t="s">
        <v>39</v>
      </c>
      <c r="E19" s="23"/>
      <c r="F19" s="22">
        <f t="shared" si="0"/>
        <v>1600</v>
      </c>
      <c r="G19" s="39">
        <v>2000</v>
      </c>
      <c r="H19" s="45" t="s">
        <v>163</v>
      </c>
      <c r="I19" s="46">
        <v>1982.23</v>
      </c>
    </row>
    <row r="20" spans="1:9" ht="15">
      <c r="A20" s="20">
        <v>8</v>
      </c>
      <c r="B20" s="21" t="s">
        <v>40</v>
      </c>
      <c r="C20" s="22" t="s">
        <v>208</v>
      </c>
      <c r="D20" s="23" t="s">
        <v>41</v>
      </c>
      <c r="E20" s="23"/>
      <c r="F20" s="22">
        <f t="shared" si="0"/>
        <v>6400</v>
      </c>
      <c r="G20" s="39">
        <v>8000</v>
      </c>
      <c r="H20" s="45" t="s">
        <v>163</v>
      </c>
      <c r="I20" s="46">
        <v>7176.23</v>
      </c>
    </row>
    <row r="21" spans="1:9" s="4" customFormat="1" ht="15">
      <c r="A21" s="25" t="s">
        <v>42</v>
      </c>
      <c r="B21" s="26" t="s">
        <v>43</v>
      </c>
      <c r="C21" s="27"/>
      <c r="D21" s="28" t="s">
        <v>44</v>
      </c>
      <c r="E21" s="28"/>
      <c r="F21" s="22"/>
      <c r="G21" s="40"/>
      <c r="H21" s="48"/>
      <c r="I21" s="49"/>
    </row>
    <row r="22" spans="1:9" ht="15">
      <c r="A22" s="20">
        <v>1</v>
      </c>
      <c r="B22" s="21" t="s">
        <v>45</v>
      </c>
      <c r="C22" s="22" t="s">
        <v>165</v>
      </c>
      <c r="D22" s="23" t="s">
        <v>46</v>
      </c>
      <c r="E22" s="23"/>
      <c r="F22" s="22"/>
      <c r="G22" s="40">
        <v>378580</v>
      </c>
      <c r="H22" s="45"/>
      <c r="I22" s="46">
        <v>384228.76</v>
      </c>
    </row>
    <row r="23" spans="1:9" ht="15">
      <c r="A23" s="20">
        <v>2</v>
      </c>
      <c r="B23" s="21"/>
      <c r="C23" s="22" t="s">
        <v>165</v>
      </c>
      <c r="D23" s="23" t="s">
        <v>166</v>
      </c>
      <c r="E23" s="23" t="s">
        <v>167</v>
      </c>
      <c r="F23" s="22">
        <f aca="true" t="shared" si="1" ref="F23:F28">G23*100/125</f>
        <v>58864</v>
      </c>
      <c r="G23" s="39">
        <v>73580</v>
      </c>
      <c r="H23" s="45" t="s">
        <v>168</v>
      </c>
      <c r="I23" s="46"/>
    </row>
    <row r="24" spans="1:9" ht="15">
      <c r="A24" s="20">
        <v>3</v>
      </c>
      <c r="B24" s="21"/>
      <c r="C24" s="22" t="s">
        <v>165</v>
      </c>
      <c r="D24" s="23" t="s">
        <v>169</v>
      </c>
      <c r="E24" s="23" t="s">
        <v>167</v>
      </c>
      <c r="F24" s="22">
        <f t="shared" si="1"/>
        <v>76000</v>
      </c>
      <c r="G24" s="39">
        <v>95000</v>
      </c>
      <c r="H24" s="45" t="s">
        <v>168</v>
      </c>
      <c r="I24" s="46"/>
    </row>
    <row r="25" spans="1:9" ht="15">
      <c r="A25" s="20">
        <v>4</v>
      </c>
      <c r="B25" s="21"/>
      <c r="C25" s="22" t="s">
        <v>165</v>
      </c>
      <c r="D25" s="23" t="s">
        <v>170</v>
      </c>
      <c r="E25" s="23" t="s">
        <v>167</v>
      </c>
      <c r="F25" s="22">
        <f t="shared" si="1"/>
        <v>64000</v>
      </c>
      <c r="G25" s="39">
        <v>80000</v>
      </c>
      <c r="H25" s="45" t="s">
        <v>168</v>
      </c>
      <c r="I25" s="46"/>
    </row>
    <row r="26" spans="1:9" ht="15">
      <c r="A26" s="20">
        <v>5</v>
      </c>
      <c r="B26" s="21"/>
      <c r="C26" s="22" t="s">
        <v>165</v>
      </c>
      <c r="D26" s="23" t="s">
        <v>171</v>
      </c>
      <c r="E26" s="23" t="s">
        <v>167</v>
      </c>
      <c r="F26" s="22">
        <f t="shared" si="1"/>
        <v>12000</v>
      </c>
      <c r="G26" s="39">
        <v>15000</v>
      </c>
      <c r="H26" s="45" t="s">
        <v>168</v>
      </c>
      <c r="I26" s="46"/>
    </row>
    <row r="27" spans="1:9" ht="15">
      <c r="A27" s="20">
        <v>6</v>
      </c>
      <c r="B27" s="21"/>
      <c r="C27" s="22" t="s">
        <v>165</v>
      </c>
      <c r="D27" s="23" t="s">
        <v>47</v>
      </c>
      <c r="E27" s="23" t="s">
        <v>167</v>
      </c>
      <c r="F27" s="22">
        <f t="shared" si="1"/>
        <v>56000</v>
      </c>
      <c r="G27" s="39">
        <v>70000</v>
      </c>
      <c r="H27" s="45" t="s">
        <v>168</v>
      </c>
      <c r="I27" s="46"/>
    </row>
    <row r="28" spans="1:9" ht="15">
      <c r="A28" s="20">
        <v>7</v>
      </c>
      <c r="B28" s="21"/>
      <c r="C28" s="22" t="s">
        <v>165</v>
      </c>
      <c r="D28" s="23" t="s">
        <v>172</v>
      </c>
      <c r="E28" s="23" t="s">
        <v>167</v>
      </c>
      <c r="F28" s="22">
        <f t="shared" si="1"/>
        <v>36000</v>
      </c>
      <c r="G28" s="39">
        <v>45000</v>
      </c>
      <c r="H28" s="45" t="s">
        <v>168</v>
      </c>
      <c r="I28" s="46"/>
    </row>
    <row r="29" spans="1:9" s="4" customFormat="1" ht="15">
      <c r="A29" s="25" t="s">
        <v>52</v>
      </c>
      <c r="B29" s="26" t="s">
        <v>53</v>
      </c>
      <c r="C29" s="27"/>
      <c r="D29" s="28" t="s">
        <v>54</v>
      </c>
      <c r="E29" s="28"/>
      <c r="F29" s="27"/>
      <c r="G29" s="40"/>
      <c r="H29" s="48"/>
      <c r="I29" s="49"/>
    </row>
    <row r="30" spans="1:9" ht="15">
      <c r="A30" s="20">
        <v>1</v>
      </c>
      <c r="B30" s="21" t="s">
        <v>55</v>
      </c>
      <c r="C30" s="22" t="s">
        <v>208</v>
      </c>
      <c r="D30" s="23" t="s">
        <v>56</v>
      </c>
      <c r="E30" s="23"/>
      <c r="F30" s="22">
        <f>G30*100/125</f>
        <v>52000</v>
      </c>
      <c r="G30" s="39">
        <v>65000</v>
      </c>
      <c r="H30" s="45" t="s">
        <v>163</v>
      </c>
      <c r="I30" s="46">
        <v>65755.97</v>
      </c>
    </row>
    <row r="31" spans="1:9" ht="15">
      <c r="A31" s="20">
        <v>2</v>
      </c>
      <c r="B31" s="21" t="s">
        <v>57</v>
      </c>
      <c r="C31" s="22" t="s">
        <v>209</v>
      </c>
      <c r="D31" s="23" t="s">
        <v>58</v>
      </c>
      <c r="E31" s="23"/>
      <c r="F31" s="22">
        <f>G31*100/125</f>
        <v>109262.4</v>
      </c>
      <c r="G31" s="39">
        <v>136578</v>
      </c>
      <c r="H31" s="45" t="s">
        <v>173</v>
      </c>
      <c r="I31" s="46">
        <v>102346.94</v>
      </c>
    </row>
    <row r="32" spans="1:9" ht="15">
      <c r="A32" s="20">
        <v>3</v>
      </c>
      <c r="B32" s="21" t="s">
        <v>59</v>
      </c>
      <c r="C32" s="22" t="s">
        <v>208</v>
      </c>
      <c r="D32" s="23" t="s">
        <v>60</v>
      </c>
      <c r="E32" s="23"/>
      <c r="F32" s="22">
        <f>G32*100/123</f>
        <v>2691.0569105691056</v>
      </c>
      <c r="G32" s="39">
        <v>3310</v>
      </c>
      <c r="H32" s="45" t="s">
        <v>163</v>
      </c>
      <c r="I32" s="46">
        <v>3763.69</v>
      </c>
    </row>
    <row r="33" spans="1:9" ht="15">
      <c r="A33" s="20">
        <v>4</v>
      </c>
      <c r="B33" s="21" t="s">
        <v>61</v>
      </c>
      <c r="C33" s="22" t="s">
        <v>208</v>
      </c>
      <c r="D33" s="23" t="s">
        <v>62</v>
      </c>
      <c r="E33" s="23"/>
      <c r="F33" s="22">
        <f>G33*100/125</f>
        <v>6724</v>
      </c>
      <c r="G33" s="39">
        <v>8405</v>
      </c>
      <c r="H33" s="45" t="s">
        <v>163</v>
      </c>
      <c r="I33" s="46">
        <v>6982.61</v>
      </c>
    </row>
    <row r="34" spans="1:9" s="4" customFormat="1" ht="15">
      <c r="A34" s="25" t="s">
        <v>63</v>
      </c>
      <c r="B34" s="26" t="s">
        <v>64</v>
      </c>
      <c r="C34" s="27"/>
      <c r="D34" s="28" t="s">
        <v>65</v>
      </c>
      <c r="E34" s="28"/>
      <c r="F34" s="22"/>
      <c r="G34" s="40"/>
      <c r="H34" s="48"/>
      <c r="I34" s="49"/>
    </row>
    <row r="35" spans="1:9" ht="15">
      <c r="A35" s="20">
        <v>1</v>
      </c>
      <c r="B35" s="21" t="s">
        <v>66</v>
      </c>
      <c r="C35" s="22" t="s">
        <v>208</v>
      </c>
      <c r="D35" s="23" t="s">
        <v>67</v>
      </c>
      <c r="E35" s="23"/>
      <c r="F35" s="22">
        <f>G35*100/125</f>
        <v>4000</v>
      </c>
      <c r="G35" s="39">
        <v>5000</v>
      </c>
      <c r="H35" s="45" t="s">
        <v>163</v>
      </c>
      <c r="I35" s="46">
        <v>2040.22</v>
      </c>
    </row>
    <row r="36" spans="1:9" ht="15">
      <c r="A36" s="20">
        <v>2</v>
      </c>
      <c r="B36" s="21" t="s">
        <v>68</v>
      </c>
      <c r="C36" s="22" t="s">
        <v>208</v>
      </c>
      <c r="D36" s="23" t="s">
        <v>69</v>
      </c>
      <c r="E36" s="23"/>
      <c r="F36" s="22">
        <f>G36*100/125</f>
        <v>2400</v>
      </c>
      <c r="G36" s="39">
        <v>3000</v>
      </c>
      <c r="H36" s="45" t="s">
        <v>163</v>
      </c>
      <c r="I36" s="46">
        <v>2454.55</v>
      </c>
    </row>
    <row r="37" spans="1:9" ht="15">
      <c r="A37" s="20">
        <v>3</v>
      </c>
      <c r="B37" s="21" t="s">
        <v>70</v>
      </c>
      <c r="C37" s="22"/>
      <c r="D37" s="23" t="s">
        <v>71</v>
      </c>
      <c r="E37" s="23"/>
      <c r="F37" s="22">
        <f>G37*100/123</f>
        <v>0</v>
      </c>
      <c r="G37" s="39">
        <f>C37</f>
        <v>0</v>
      </c>
      <c r="H37" s="45"/>
      <c r="I37" s="46"/>
    </row>
    <row r="38" spans="1:9" s="4" customFormat="1" ht="15">
      <c r="A38" s="25" t="s">
        <v>72</v>
      </c>
      <c r="B38" s="26" t="s">
        <v>73</v>
      </c>
      <c r="C38" s="27"/>
      <c r="D38" s="28" t="s">
        <v>74</v>
      </c>
      <c r="E38" s="28"/>
      <c r="F38" s="22"/>
      <c r="G38" s="40"/>
      <c r="H38" s="48"/>
      <c r="I38" s="49"/>
    </row>
    <row r="39" spans="1:9" ht="15">
      <c r="A39" s="20">
        <v>1</v>
      </c>
      <c r="B39" s="21" t="s">
        <v>75</v>
      </c>
      <c r="C39" s="22" t="s">
        <v>208</v>
      </c>
      <c r="D39" s="23" t="s">
        <v>74</v>
      </c>
      <c r="E39" s="23"/>
      <c r="F39" s="22">
        <f>G39*100/125</f>
        <v>3200</v>
      </c>
      <c r="G39" s="39">
        <v>4000</v>
      </c>
      <c r="H39" s="45" t="s">
        <v>163</v>
      </c>
      <c r="I39" s="46">
        <v>4255.3</v>
      </c>
    </row>
    <row r="40" spans="1:9" s="4" customFormat="1" ht="15">
      <c r="A40" s="25" t="s">
        <v>76</v>
      </c>
      <c r="B40" s="26" t="s">
        <v>77</v>
      </c>
      <c r="C40" s="27"/>
      <c r="D40" s="28" t="s">
        <v>78</v>
      </c>
      <c r="E40" s="28"/>
      <c r="F40" s="22"/>
      <c r="G40" s="40"/>
      <c r="H40" s="48"/>
      <c r="I40" s="49"/>
    </row>
    <row r="41" spans="1:9" ht="15">
      <c r="A41" s="20">
        <v>1</v>
      </c>
      <c r="B41" s="21" t="s">
        <v>77</v>
      </c>
      <c r="C41" s="22" t="s">
        <v>208</v>
      </c>
      <c r="D41" s="23" t="s">
        <v>79</v>
      </c>
      <c r="E41" s="23"/>
      <c r="F41" s="22">
        <f>G41*100/125</f>
        <v>13600</v>
      </c>
      <c r="G41" s="39">
        <v>17000</v>
      </c>
      <c r="H41" s="45" t="s">
        <v>163</v>
      </c>
      <c r="I41" s="46">
        <v>20421.84</v>
      </c>
    </row>
    <row r="42" spans="1:9" s="4" customFormat="1" ht="15">
      <c r="A42" s="25" t="s">
        <v>80</v>
      </c>
      <c r="B42" s="26" t="s">
        <v>81</v>
      </c>
      <c r="C42" s="27"/>
      <c r="D42" s="28" t="s">
        <v>82</v>
      </c>
      <c r="E42" s="28"/>
      <c r="F42" s="22"/>
      <c r="G42" s="40"/>
      <c r="H42" s="48"/>
      <c r="I42" s="49"/>
    </row>
    <row r="43" spans="1:9" ht="15">
      <c r="A43" s="20">
        <v>1</v>
      </c>
      <c r="B43" s="21" t="s">
        <v>83</v>
      </c>
      <c r="C43" s="22" t="s">
        <v>208</v>
      </c>
      <c r="D43" s="23" t="s">
        <v>84</v>
      </c>
      <c r="E43" s="23"/>
      <c r="F43" s="22">
        <f>G43*100/125</f>
        <v>1600</v>
      </c>
      <c r="G43" s="39">
        <v>2000</v>
      </c>
      <c r="H43" s="45" t="s">
        <v>163</v>
      </c>
      <c r="I43" s="46">
        <v>2887.48</v>
      </c>
    </row>
    <row r="44" spans="1:9" ht="15">
      <c r="A44" s="20">
        <v>2</v>
      </c>
      <c r="B44" s="21" t="s">
        <v>85</v>
      </c>
      <c r="C44" s="22" t="s">
        <v>208</v>
      </c>
      <c r="D44" s="23" t="s">
        <v>86</v>
      </c>
      <c r="E44" s="23"/>
      <c r="F44" s="22">
        <f>G44*100/125</f>
        <v>9200</v>
      </c>
      <c r="G44" s="39">
        <v>11500</v>
      </c>
      <c r="H44" s="45" t="s">
        <v>163</v>
      </c>
      <c r="I44" s="46">
        <v>14118.36</v>
      </c>
    </row>
    <row r="45" spans="1:9" ht="15">
      <c r="A45" s="20">
        <v>1</v>
      </c>
      <c r="B45" s="21">
        <v>32323</v>
      </c>
      <c r="C45" s="22" t="s">
        <v>208</v>
      </c>
      <c r="D45" s="23" t="s">
        <v>174</v>
      </c>
      <c r="E45" s="23"/>
      <c r="F45" s="22">
        <f>G45*100/125</f>
        <v>1200</v>
      </c>
      <c r="G45" s="39">
        <v>1500</v>
      </c>
      <c r="H45" s="45" t="s">
        <v>163</v>
      </c>
      <c r="I45" s="46">
        <v>1449.6</v>
      </c>
    </row>
    <row r="46" spans="1:9" ht="15">
      <c r="A46" s="20">
        <v>2</v>
      </c>
      <c r="B46" s="21">
        <v>32331</v>
      </c>
      <c r="C46" s="22" t="s">
        <v>208</v>
      </c>
      <c r="D46" s="23" t="s">
        <v>90</v>
      </c>
      <c r="E46" s="23"/>
      <c r="F46" s="22">
        <f>G46*100/122</f>
        <v>3278.688524590164</v>
      </c>
      <c r="G46" s="39">
        <v>4000</v>
      </c>
      <c r="H46" s="45" t="s">
        <v>163</v>
      </c>
      <c r="I46" s="46">
        <v>3840</v>
      </c>
    </row>
    <row r="47" spans="1:9" ht="15">
      <c r="A47" s="20">
        <v>3</v>
      </c>
      <c r="B47" s="21" t="s">
        <v>91</v>
      </c>
      <c r="C47" s="22" t="s">
        <v>208</v>
      </c>
      <c r="D47" s="23" t="s">
        <v>92</v>
      </c>
      <c r="E47" s="23"/>
      <c r="F47" s="22">
        <f aca="true" t="shared" si="2" ref="F47:F59">G47*100/125</f>
        <v>2240</v>
      </c>
      <c r="G47" s="39">
        <v>2800</v>
      </c>
      <c r="H47" s="45" t="s">
        <v>163</v>
      </c>
      <c r="I47" s="46">
        <v>2430</v>
      </c>
    </row>
    <row r="48" spans="1:9" ht="15">
      <c r="A48" s="20">
        <v>4</v>
      </c>
      <c r="B48" s="21" t="s">
        <v>93</v>
      </c>
      <c r="C48" s="22" t="s">
        <v>208</v>
      </c>
      <c r="D48" s="23" t="s">
        <v>94</v>
      </c>
      <c r="E48" s="23"/>
      <c r="F48" s="22">
        <f t="shared" si="2"/>
        <v>6400</v>
      </c>
      <c r="G48" s="39">
        <v>8000</v>
      </c>
      <c r="H48" s="45" t="s">
        <v>163</v>
      </c>
      <c r="I48" s="46">
        <v>6600</v>
      </c>
    </row>
    <row r="49" spans="1:9" ht="15">
      <c r="A49" s="20">
        <v>5</v>
      </c>
      <c r="B49" s="21" t="s">
        <v>95</v>
      </c>
      <c r="C49" s="22" t="s">
        <v>208</v>
      </c>
      <c r="D49" s="23" t="s">
        <v>96</v>
      </c>
      <c r="E49" s="23"/>
      <c r="F49" s="22">
        <f t="shared" si="2"/>
        <v>14400</v>
      </c>
      <c r="G49" s="39">
        <v>18000</v>
      </c>
      <c r="H49" s="45" t="s">
        <v>163</v>
      </c>
      <c r="I49" s="46">
        <v>16681.47</v>
      </c>
    </row>
    <row r="50" spans="1:9" ht="15">
      <c r="A50" s="20">
        <v>6</v>
      </c>
      <c r="B50" s="21" t="s">
        <v>97</v>
      </c>
      <c r="C50" s="22" t="s">
        <v>208</v>
      </c>
      <c r="D50" s="23" t="s">
        <v>98</v>
      </c>
      <c r="E50" s="23"/>
      <c r="F50" s="22">
        <f t="shared" si="2"/>
        <v>4800</v>
      </c>
      <c r="G50" s="39">
        <v>6000</v>
      </c>
      <c r="H50" s="45" t="s">
        <v>163</v>
      </c>
      <c r="I50" s="46"/>
    </row>
    <row r="51" spans="1:9" ht="15">
      <c r="A51" s="20">
        <v>7</v>
      </c>
      <c r="B51" s="21" t="s">
        <v>99</v>
      </c>
      <c r="C51" s="22" t="s">
        <v>208</v>
      </c>
      <c r="D51" s="23" t="s">
        <v>100</v>
      </c>
      <c r="E51" s="23"/>
      <c r="F51" s="22">
        <f t="shared" si="2"/>
        <v>2400</v>
      </c>
      <c r="G51" s="39">
        <v>3000</v>
      </c>
      <c r="H51" s="45" t="s">
        <v>163</v>
      </c>
      <c r="I51" s="46">
        <v>776.57</v>
      </c>
    </row>
    <row r="52" spans="1:9" ht="15">
      <c r="A52" s="20">
        <v>8</v>
      </c>
      <c r="B52" s="21" t="s">
        <v>101</v>
      </c>
      <c r="C52" s="22" t="s">
        <v>208</v>
      </c>
      <c r="D52" s="23" t="s">
        <v>102</v>
      </c>
      <c r="E52" s="23"/>
      <c r="F52" s="22">
        <f t="shared" si="2"/>
        <v>9600</v>
      </c>
      <c r="G52" s="39">
        <v>12000</v>
      </c>
      <c r="H52" s="45" t="s">
        <v>163</v>
      </c>
      <c r="I52" s="46">
        <v>13771</v>
      </c>
    </row>
    <row r="53" spans="1:9" ht="15">
      <c r="A53" s="20">
        <v>9</v>
      </c>
      <c r="B53" s="21" t="s">
        <v>103</v>
      </c>
      <c r="C53" s="22" t="s">
        <v>208</v>
      </c>
      <c r="D53" s="23" t="s">
        <v>104</v>
      </c>
      <c r="E53" s="23"/>
      <c r="F53" s="22">
        <f t="shared" si="2"/>
        <v>4000</v>
      </c>
      <c r="G53" s="39">
        <v>5000</v>
      </c>
      <c r="H53" s="45" t="s">
        <v>163</v>
      </c>
      <c r="I53" s="46">
        <v>6506.25</v>
      </c>
    </row>
    <row r="54" spans="1:9" ht="15">
      <c r="A54" s="20">
        <v>10</v>
      </c>
      <c r="B54" s="21">
        <v>32369</v>
      </c>
      <c r="C54" s="22"/>
      <c r="D54" s="23" t="s">
        <v>175</v>
      </c>
      <c r="E54" s="23"/>
      <c r="F54" s="22"/>
      <c r="G54" s="39"/>
      <c r="H54" s="45"/>
      <c r="I54" s="46"/>
    </row>
    <row r="55" spans="1:9" ht="15">
      <c r="A55" s="20">
        <v>11</v>
      </c>
      <c r="B55" s="21" t="s">
        <v>105</v>
      </c>
      <c r="C55" s="22" t="s">
        <v>208</v>
      </c>
      <c r="D55" s="23" t="s">
        <v>106</v>
      </c>
      <c r="E55" s="23"/>
      <c r="F55" s="22">
        <f t="shared" si="2"/>
        <v>3600</v>
      </c>
      <c r="G55" s="39">
        <v>4500</v>
      </c>
      <c r="H55" s="45" t="s">
        <v>163</v>
      </c>
      <c r="I55" s="46">
        <v>3587.5</v>
      </c>
    </row>
    <row r="56" spans="1:9" ht="15">
      <c r="A56" s="20">
        <v>12</v>
      </c>
      <c r="B56" s="21">
        <v>32377</v>
      </c>
      <c r="C56" s="22" t="s">
        <v>208</v>
      </c>
      <c r="D56" s="23" t="s">
        <v>176</v>
      </c>
      <c r="E56" s="23"/>
      <c r="F56" s="22">
        <f t="shared" si="2"/>
        <v>21600</v>
      </c>
      <c r="G56" s="39">
        <v>27000</v>
      </c>
      <c r="H56" s="45" t="s">
        <v>163</v>
      </c>
      <c r="I56" s="46">
        <v>26224.25</v>
      </c>
    </row>
    <row r="57" spans="1:9" ht="15">
      <c r="A57" s="20">
        <v>13</v>
      </c>
      <c r="B57" s="21">
        <v>32372</v>
      </c>
      <c r="C57" s="22"/>
      <c r="D57" s="23" t="s">
        <v>177</v>
      </c>
      <c r="E57" s="23"/>
      <c r="F57" s="22"/>
      <c r="G57" s="39"/>
      <c r="H57" s="45"/>
      <c r="I57" s="46"/>
    </row>
    <row r="58" spans="1:9" ht="15">
      <c r="A58" s="20">
        <v>14</v>
      </c>
      <c r="B58" s="21" t="s">
        <v>109</v>
      </c>
      <c r="C58" s="22" t="s">
        <v>208</v>
      </c>
      <c r="D58" s="23" t="s">
        <v>110</v>
      </c>
      <c r="E58" s="23"/>
      <c r="F58" s="22">
        <f t="shared" si="2"/>
        <v>6400</v>
      </c>
      <c r="G58" s="39">
        <v>8000</v>
      </c>
      <c r="H58" s="45" t="s">
        <v>163</v>
      </c>
      <c r="I58" s="46">
        <v>8179.89</v>
      </c>
    </row>
    <row r="59" spans="1:9" ht="15">
      <c r="A59" s="20">
        <v>15</v>
      </c>
      <c r="B59" s="21" t="s">
        <v>111</v>
      </c>
      <c r="C59" s="22" t="s">
        <v>208</v>
      </c>
      <c r="D59" s="23" t="s">
        <v>178</v>
      </c>
      <c r="E59" s="23"/>
      <c r="F59" s="22">
        <f t="shared" si="2"/>
        <v>14000</v>
      </c>
      <c r="G59" s="39">
        <v>17500</v>
      </c>
      <c r="H59" s="45" t="s">
        <v>163</v>
      </c>
      <c r="I59" s="46">
        <v>17500</v>
      </c>
    </row>
    <row r="60" spans="1:9" s="4" customFormat="1" ht="15">
      <c r="A60" s="25" t="s">
        <v>113</v>
      </c>
      <c r="B60" s="26">
        <v>329</v>
      </c>
      <c r="C60" s="27"/>
      <c r="D60" s="28" t="s">
        <v>114</v>
      </c>
      <c r="E60" s="28"/>
      <c r="F60" s="27"/>
      <c r="G60" s="40"/>
      <c r="H60" s="48"/>
      <c r="I60" s="49"/>
    </row>
    <row r="61" spans="1:9" ht="15">
      <c r="A61" s="20">
        <v>1</v>
      </c>
      <c r="B61" s="21" t="s">
        <v>115</v>
      </c>
      <c r="C61" s="22" t="s">
        <v>208</v>
      </c>
      <c r="D61" s="23" t="s">
        <v>179</v>
      </c>
      <c r="E61" s="23"/>
      <c r="F61" s="22">
        <f>G61*100/125</f>
        <v>4000</v>
      </c>
      <c r="G61" s="39">
        <v>5000</v>
      </c>
      <c r="H61" s="45" t="s">
        <v>163</v>
      </c>
      <c r="I61" s="46">
        <v>4569.54</v>
      </c>
    </row>
    <row r="62" spans="1:9" ht="15">
      <c r="A62" s="20">
        <v>2</v>
      </c>
      <c r="B62" s="21" t="s">
        <v>117</v>
      </c>
      <c r="C62" s="22" t="s">
        <v>208</v>
      </c>
      <c r="D62" s="23" t="s">
        <v>118</v>
      </c>
      <c r="E62" s="23"/>
      <c r="F62" s="22">
        <f>G62*100/125</f>
        <v>2400</v>
      </c>
      <c r="G62" s="39">
        <v>3000</v>
      </c>
      <c r="H62" s="45" t="s">
        <v>163</v>
      </c>
      <c r="I62" s="46">
        <v>4975.52</v>
      </c>
    </row>
    <row r="63" spans="1:9" ht="15">
      <c r="A63" s="20">
        <v>3</v>
      </c>
      <c r="B63" s="21" t="s">
        <v>119</v>
      </c>
      <c r="C63" s="22" t="s">
        <v>208</v>
      </c>
      <c r="D63" s="23" t="s">
        <v>120</v>
      </c>
      <c r="E63" s="23"/>
      <c r="F63" s="22">
        <f>G63*100/125</f>
        <v>2400</v>
      </c>
      <c r="G63" s="39">
        <v>3000</v>
      </c>
      <c r="H63" s="45" t="s">
        <v>163</v>
      </c>
      <c r="I63" s="46">
        <v>2285</v>
      </c>
    </row>
    <row r="64" spans="1:9" ht="15">
      <c r="A64" s="20"/>
      <c r="B64" s="21">
        <v>32954</v>
      </c>
      <c r="C64" s="22" t="s">
        <v>208</v>
      </c>
      <c r="D64" s="23" t="s">
        <v>90</v>
      </c>
      <c r="E64" s="23"/>
      <c r="F64" s="22">
        <f>G64*100/125</f>
        <v>800</v>
      </c>
      <c r="G64" s="39">
        <v>1000</v>
      </c>
      <c r="H64" s="45" t="s">
        <v>163</v>
      </c>
      <c r="I64" s="46">
        <v>1600</v>
      </c>
    </row>
    <row r="65" spans="1:9" ht="15">
      <c r="A65" s="20">
        <v>4</v>
      </c>
      <c r="B65" s="21" t="s">
        <v>121</v>
      </c>
      <c r="C65" s="22" t="s">
        <v>208</v>
      </c>
      <c r="D65" s="23" t="s">
        <v>122</v>
      </c>
      <c r="E65" s="23"/>
      <c r="F65" s="22">
        <f>G65*100/125</f>
        <v>16800</v>
      </c>
      <c r="G65" s="39">
        <v>21000</v>
      </c>
      <c r="H65" s="45" t="s">
        <v>163</v>
      </c>
      <c r="I65" s="46">
        <v>20050.21</v>
      </c>
    </row>
    <row r="66" spans="1:9" s="4" customFormat="1" ht="15">
      <c r="A66" s="25" t="s">
        <v>123</v>
      </c>
      <c r="B66" s="26">
        <v>343</v>
      </c>
      <c r="C66" s="27"/>
      <c r="D66" s="28" t="s">
        <v>124</v>
      </c>
      <c r="E66" s="28"/>
      <c r="F66" s="27"/>
      <c r="G66" s="40"/>
      <c r="H66" s="48"/>
      <c r="I66" s="49"/>
    </row>
    <row r="67" spans="1:9" ht="15">
      <c r="A67" s="20">
        <v>1</v>
      </c>
      <c r="B67" s="21" t="s">
        <v>125</v>
      </c>
      <c r="C67" s="22" t="s">
        <v>208</v>
      </c>
      <c r="D67" s="23" t="s">
        <v>126</v>
      </c>
      <c r="E67" s="23"/>
      <c r="F67" s="22">
        <f>G67*100/125</f>
        <v>4800</v>
      </c>
      <c r="G67" s="39">
        <v>6000</v>
      </c>
      <c r="H67" s="45" t="s">
        <v>163</v>
      </c>
      <c r="I67" s="46">
        <v>6425.57</v>
      </c>
    </row>
    <row r="68" spans="1:9" ht="15">
      <c r="A68" s="20">
        <v>2</v>
      </c>
      <c r="B68" s="21" t="s">
        <v>127</v>
      </c>
      <c r="C68" s="22" t="s">
        <v>208</v>
      </c>
      <c r="D68" s="23" t="s">
        <v>128</v>
      </c>
      <c r="E68" s="23"/>
      <c r="F68" s="22">
        <f>G68*100/125</f>
        <v>160</v>
      </c>
      <c r="G68" s="39">
        <v>200</v>
      </c>
      <c r="H68" s="45" t="s">
        <v>163</v>
      </c>
      <c r="I68" s="46">
        <v>196.19</v>
      </c>
    </row>
    <row r="69" spans="1:9" s="4" customFormat="1" ht="15">
      <c r="A69" s="25" t="s">
        <v>129</v>
      </c>
      <c r="B69" s="26">
        <v>381</v>
      </c>
      <c r="C69" s="27"/>
      <c r="D69" s="28" t="s">
        <v>130</v>
      </c>
      <c r="E69" s="28"/>
      <c r="F69" s="27"/>
      <c r="G69" s="40"/>
      <c r="H69" s="48"/>
      <c r="I69" s="49"/>
    </row>
    <row r="70" spans="1:9" ht="15">
      <c r="A70" s="20">
        <v>1</v>
      </c>
      <c r="B70" s="21" t="s">
        <v>131</v>
      </c>
      <c r="C70" s="22" t="s">
        <v>208</v>
      </c>
      <c r="D70" s="23" t="s">
        <v>132</v>
      </c>
      <c r="E70" s="23"/>
      <c r="F70" s="22">
        <f>G70*100/125</f>
        <v>800</v>
      </c>
      <c r="G70" s="39">
        <v>1000</v>
      </c>
      <c r="H70" s="45" t="s">
        <v>163</v>
      </c>
      <c r="I70" s="46">
        <v>1000</v>
      </c>
    </row>
    <row r="71" spans="1:9" s="4" customFormat="1" ht="15">
      <c r="A71" s="25" t="s">
        <v>133</v>
      </c>
      <c r="B71" s="26">
        <v>422</v>
      </c>
      <c r="C71" s="27"/>
      <c r="D71" s="28" t="s">
        <v>134</v>
      </c>
      <c r="E71" s="28"/>
      <c r="F71" s="27"/>
      <c r="G71" s="40"/>
      <c r="H71" s="48"/>
      <c r="I71" s="49"/>
    </row>
    <row r="72" spans="1:9" ht="15">
      <c r="A72" s="20">
        <v>1</v>
      </c>
      <c r="B72" s="21" t="s">
        <v>135</v>
      </c>
      <c r="C72" s="22"/>
      <c r="D72" s="23" t="s">
        <v>136</v>
      </c>
      <c r="E72" s="23"/>
      <c r="F72" s="22">
        <f>G72*100/125</f>
        <v>0</v>
      </c>
      <c r="G72" s="39">
        <v>0</v>
      </c>
      <c r="H72" s="45"/>
      <c r="I72" s="46"/>
    </row>
    <row r="73" spans="1:9" ht="15">
      <c r="A73" s="20">
        <v>2</v>
      </c>
      <c r="B73" s="21" t="s">
        <v>137</v>
      </c>
      <c r="C73" s="22"/>
      <c r="D73" s="23" t="s">
        <v>138</v>
      </c>
      <c r="E73" s="23"/>
      <c r="F73" s="22">
        <f>G73*100/125</f>
        <v>0</v>
      </c>
      <c r="G73" s="39">
        <v>0</v>
      </c>
      <c r="H73" s="45"/>
      <c r="I73" s="46"/>
    </row>
    <row r="74" spans="1:9" ht="15">
      <c r="A74" s="20">
        <v>3</v>
      </c>
      <c r="B74" s="21" t="s">
        <v>139</v>
      </c>
      <c r="C74" s="22" t="s">
        <v>208</v>
      </c>
      <c r="D74" s="23" t="s">
        <v>140</v>
      </c>
      <c r="E74" s="23"/>
      <c r="F74" s="22">
        <f>G74*100/125</f>
        <v>800</v>
      </c>
      <c r="G74" s="39">
        <v>1000</v>
      </c>
      <c r="H74" s="45" t="s">
        <v>163</v>
      </c>
      <c r="I74" s="46"/>
    </row>
    <row r="75" spans="1:9" ht="15">
      <c r="A75" s="20">
        <v>4</v>
      </c>
      <c r="B75" s="21" t="s">
        <v>141</v>
      </c>
      <c r="C75" s="22"/>
      <c r="D75" s="23" t="s">
        <v>142</v>
      </c>
      <c r="E75" s="23"/>
      <c r="F75" s="22">
        <f>G75*100/122</f>
        <v>0</v>
      </c>
      <c r="G75" s="39">
        <f>C75</f>
        <v>0</v>
      </c>
      <c r="H75" s="45"/>
      <c r="I75" s="46"/>
    </row>
    <row r="76" spans="1:9" ht="15">
      <c r="A76" s="20">
        <v>5</v>
      </c>
      <c r="B76" s="21" t="s">
        <v>143</v>
      </c>
      <c r="C76" s="22" t="s">
        <v>208</v>
      </c>
      <c r="D76" s="23" t="s">
        <v>180</v>
      </c>
      <c r="E76" s="23"/>
      <c r="F76" s="22">
        <f>G76*100/123</f>
        <v>7967.4796747967475</v>
      </c>
      <c r="G76" s="39">
        <v>9800</v>
      </c>
      <c r="H76" s="45" t="s">
        <v>163</v>
      </c>
      <c r="I76" s="46">
        <v>9776.88</v>
      </c>
    </row>
    <row r="77" spans="1:9" ht="15">
      <c r="A77" s="20">
        <v>6</v>
      </c>
      <c r="B77" s="21">
        <v>42311</v>
      </c>
      <c r="C77" s="22" t="s">
        <v>208</v>
      </c>
      <c r="D77" s="23" t="s">
        <v>181</v>
      </c>
      <c r="E77" s="23"/>
      <c r="F77" s="22">
        <f>G77*100/123</f>
        <v>65853.65853658537</v>
      </c>
      <c r="G77" s="39">
        <v>81000</v>
      </c>
      <c r="H77" s="45" t="s">
        <v>163</v>
      </c>
      <c r="I77" s="46">
        <v>81000</v>
      </c>
    </row>
    <row r="78" spans="1:9" ht="15">
      <c r="A78" s="20">
        <v>7</v>
      </c>
      <c r="B78" s="21" t="s">
        <v>147</v>
      </c>
      <c r="C78" s="22"/>
      <c r="D78" s="23" t="s">
        <v>182</v>
      </c>
      <c r="E78" s="23"/>
      <c r="F78" s="22">
        <f>G78*100/125</f>
        <v>0</v>
      </c>
      <c r="G78" s="39"/>
      <c r="H78" s="45"/>
      <c r="I78" s="46"/>
    </row>
    <row r="79" spans="1:9" ht="15">
      <c r="A79" s="20">
        <v>8</v>
      </c>
      <c r="B79" s="21" t="s">
        <v>149</v>
      </c>
      <c r="C79" s="22" t="s">
        <v>208</v>
      </c>
      <c r="D79" s="23" t="s">
        <v>150</v>
      </c>
      <c r="E79" s="23"/>
      <c r="F79" s="22">
        <f>G79*100/123</f>
        <v>20284.552845528455</v>
      </c>
      <c r="G79" s="39">
        <v>24950</v>
      </c>
      <c r="H79" s="45" t="s">
        <v>163</v>
      </c>
      <c r="I79" s="46">
        <v>26117.68</v>
      </c>
    </row>
    <row r="80" spans="1:9" ht="15">
      <c r="A80" s="20">
        <v>9</v>
      </c>
      <c r="B80" s="21" t="s">
        <v>151</v>
      </c>
      <c r="C80" s="22" t="s">
        <v>208</v>
      </c>
      <c r="D80" s="23" t="s">
        <v>152</v>
      </c>
      <c r="E80" s="23"/>
      <c r="F80" s="22">
        <f>G80*100/123</f>
        <v>1626.0162601626016</v>
      </c>
      <c r="G80" s="39">
        <v>2000</v>
      </c>
      <c r="H80" s="45" t="s">
        <v>163</v>
      </c>
      <c r="I80" s="46">
        <v>3115.14</v>
      </c>
    </row>
    <row r="81" spans="1:9" ht="15">
      <c r="A81" s="20">
        <v>10</v>
      </c>
      <c r="B81" s="31"/>
      <c r="C81" s="32"/>
      <c r="D81" s="33"/>
      <c r="E81" s="23"/>
      <c r="F81" s="22"/>
      <c r="G81" s="39"/>
      <c r="H81" s="45"/>
      <c r="I81" s="46"/>
    </row>
    <row r="83" spans="6:7" ht="15">
      <c r="F83" s="1" t="s">
        <v>183</v>
      </c>
      <c r="G83" s="1"/>
    </row>
    <row r="84" ht="15">
      <c r="B84" s="2" t="s">
        <v>211</v>
      </c>
    </row>
    <row r="85" spans="6:7" ht="15">
      <c r="F85" s="35"/>
      <c r="G85" s="35"/>
    </row>
    <row r="86" spans="1:6" ht="15">
      <c r="A86" s="2" t="s">
        <v>184</v>
      </c>
      <c r="B86" s="2" t="s">
        <v>214</v>
      </c>
      <c r="D86" t="s">
        <v>185</v>
      </c>
      <c r="F86" s="3" t="s">
        <v>186</v>
      </c>
    </row>
    <row r="87" ht="15">
      <c r="A87" s="2" t="s">
        <v>215</v>
      </c>
    </row>
    <row r="88" ht="15">
      <c r="E88" t="s">
        <v>216</v>
      </c>
    </row>
  </sheetData>
  <sheetProtection selectLockedCells="1" selectUnlockedCells="1"/>
  <mergeCells count="1">
    <mergeCell ref="F83:G83"/>
  </mergeCells>
  <printOptions/>
  <pageMargins left="0.7" right="0.7" top="0.75" bottom="0.75" header="0.5118055555555555" footer="0.5118055555555555"/>
  <pageSetup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6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4.8515625" style="2" customWidth="1"/>
    <col min="2" max="2" width="7.28125" style="2" customWidth="1"/>
    <col min="3" max="3" width="10.140625" style="3" customWidth="1"/>
    <col min="4" max="4" width="36.00390625" style="0" customWidth="1"/>
    <col min="5" max="5" width="8.00390625" style="0" customWidth="1"/>
    <col min="6" max="6" width="8.00390625" style="3" customWidth="1"/>
    <col min="7" max="7" width="7.8515625" style="3" customWidth="1"/>
    <col min="8" max="8" width="15.421875" style="0" customWidth="1"/>
  </cols>
  <sheetData>
    <row r="2" ht="15">
      <c r="B2" s="2" t="s">
        <v>157</v>
      </c>
    </row>
    <row r="3" spans="4:5" ht="25.5" customHeight="1">
      <c r="D3" s="4" t="s">
        <v>218</v>
      </c>
      <c r="E3" s="4"/>
    </row>
    <row r="4" spans="1:9" s="2" customFormat="1" ht="16.5" customHeight="1">
      <c r="A4" s="5" t="s">
        <v>158</v>
      </c>
      <c r="B4" s="6" t="s">
        <v>2</v>
      </c>
      <c r="C4" s="7" t="s">
        <v>187</v>
      </c>
      <c r="D4" s="6" t="s">
        <v>4</v>
      </c>
      <c r="E4" s="6" t="s">
        <v>160</v>
      </c>
      <c r="F4" s="7" t="s">
        <v>5</v>
      </c>
      <c r="G4" s="36" t="s">
        <v>6</v>
      </c>
      <c r="H4" s="41" t="s">
        <v>7</v>
      </c>
      <c r="I4" s="52" t="s">
        <v>210</v>
      </c>
    </row>
    <row r="5" spans="1:9" s="2" customFormat="1" ht="15">
      <c r="A5" s="9" t="s">
        <v>8</v>
      </c>
      <c r="B5" s="10" t="s">
        <v>9</v>
      </c>
      <c r="C5" s="11" t="s">
        <v>188</v>
      </c>
      <c r="D5" s="10"/>
      <c r="E5" s="10" t="s">
        <v>162</v>
      </c>
      <c r="F5" s="11" t="s">
        <v>11</v>
      </c>
      <c r="G5" s="37" t="s">
        <v>12</v>
      </c>
      <c r="H5" s="41" t="s">
        <v>13</v>
      </c>
      <c r="I5" s="52" t="s">
        <v>217</v>
      </c>
    </row>
    <row r="6" spans="1:9" s="18" customFormat="1" ht="15">
      <c r="A6" s="13"/>
      <c r="B6" s="14">
        <v>32</v>
      </c>
      <c r="C6" s="15"/>
      <c r="D6" s="16" t="s">
        <v>14</v>
      </c>
      <c r="E6" s="16"/>
      <c r="F6" s="15"/>
      <c r="G6" s="38"/>
      <c r="H6" s="43"/>
      <c r="I6" s="44"/>
    </row>
    <row r="7" spans="1:9" s="18" customFormat="1" ht="15">
      <c r="A7" s="13"/>
      <c r="B7" s="14">
        <v>321</v>
      </c>
      <c r="C7" s="15"/>
      <c r="D7" s="16" t="s">
        <v>15</v>
      </c>
      <c r="E7" s="16"/>
      <c r="F7" s="15"/>
      <c r="G7" s="38"/>
      <c r="H7" s="43"/>
      <c r="I7" s="44"/>
    </row>
    <row r="8" spans="1:9" s="18" customFormat="1" ht="15">
      <c r="A8" s="13"/>
      <c r="B8" s="14">
        <v>312</v>
      </c>
      <c r="C8" s="19"/>
      <c r="D8" s="16" t="s">
        <v>16</v>
      </c>
      <c r="E8" s="16"/>
      <c r="F8" s="15"/>
      <c r="G8" s="38"/>
      <c r="H8" s="43"/>
      <c r="I8" s="44"/>
    </row>
    <row r="9" spans="1:9" ht="15">
      <c r="A9" s="20">
        <v>1</v>
      </c>
      <c r="B9" s="21" t="s">
        <v>17</v>
      </c>
      <c r="C9" s="22" t="s">
        <v>207</v>
      </c>
      <c r="D9" s="23" t="s">
        <v>18</v>
      </c>
      <c r="E9" s="23"/>
      <c r="F9" s="22">
        <f>G9*100/125</f>
        <v>8901.6</v>
      </c>
      <c r="G9" s="39">
        <v>11127</v>
      </c>
      <c r="H9" s="45" t="s">
        <v>163</v>
      </c>
      <c r="I9" s="45"/>
    </row>
    <row r="10" spans="1:9" s="18" customFormat="1" ht="15">
      <c r="A10" s="13" t="s">
        <v>19</v>
      </c>
      <c r="B10" s="14" t="s">
        <v>20</v>
      </c>
      <c r="C10" s="19"/>
      <c r="D10" s="16" t="s">
        <v>21</v>
      </c>
      <c r="E10" s="16"/>
      <c r="F10" s="15"/>
      <c r="G10" s="38"/>
      <c r="H10" s="43"/>
      <c r="I10" s="44"/>
    </row>
    <row r="11" spans="1:9" ht="15">
      <c r="A11" s="20">
        <v>2</v>
      </c>
      <c r="B11" s="21" t="s">
        <v>22</v>
      </c>
      <c r="C11" s="22" t="s">
        <v>207</v>
      </c>
      <c r="D11" s="23" t="s">
        <v>23</v>
      </c>
      <c r="E11" s="23"/>
      <c r="F11" s="22">
        <f>G11*100/125</f>
        <v>1600</v>
      </c>
      <c r="G11" s="39">
        <v>2000</v>
      </c>
      <c r="H11" s="45" t="s">
        <v>163</v>
      </c>
      <c r="I11" s="45"/>
    </row>
    <row r="12" spans="1:9" s="4" customFormat="1" ht="15">
      <c r="A12" s="25"/>
      <c r="B12" s="26">
        <v>322</v>
      </c>
      <c r="C12" s="27"/>
      <c r="D12" s="28" t="s">
        <v>24</v>
      </c>
      <c r="E12" s="28"/>
      <c r="F12" s="22"/>
      <c r="G12" s="40"/>
      <c r="H12" s="48"/>
      <c r="I12" s="48"/>
    </row>
    <row r="13" spans="1:9" s="4" customFormat="1" ht="15">
      <c r="A13" s="25" t="s">
        <v>25</v>
      </c>
      <c r="B13" s="26" t="s">
        <v>26</v>
      </c>
      <c r="C13" s="27"/>
      <c r="D13" s="28" t="s">
        <v>27</v>
      </c>
      <c r="E13" s="28"/>
      <c r="F13" s="22"/>
      <c r="G13" s="40"/>
      <c r="H13" s="48"/>
      <c r="I13" s="48"/>
    </row>
    <row r="14" spans="1:9" ht="15">
      <c r="A14" s="20">
        <v>2</v>
      </c>
      <c r="B14" s="21" t="s">
        <v>28</v>
      </c>
      <c r="C14" s="22" t="s">
        <v>207</v>
      </c>
      <c r="D14" s="23" t="s">
        <v>29</v>
      </c>
      <c r="E14" s="23"/>
      <c r="F14" s="22">
        <f aca="true" t="shared" si="0" ref="F14:F20">G14*100/125</f>
        <v>23200</v>
      </c>
      <c r="G14" s="39">
        <v>29000</v>
      </c>
      <c r="H14" s="45" t="s">
        <v>163</v>
      </c>
      <c r="I14" s="45"/>
    </row>
    <row r="15" spans="1:9" ht="15">
      <c r="A15" s="20">
        <v>3</v>
      </c>
      <c r="B15" s="21" t="s">
        <v>30</v>
      </c>
      <c r="C15" s="22" t="s">
        <v>207</v>
      </c>
      <c r="D15" s="23" t="s">
        <v>164</v>
      </c>
      <c r="E15" s="23"/>
      <c r="F15" s="22">
        <f t="shared" si="0"/>
        <v>2400</v>
      </c>
      <c r="G15" s="39">
        <v>3000</v>
      </c>
      <c r="H15" s="45" t="s">
        <v>163</v>
      </c>
      <c r="I15" s="45"/>
    </row>
    <row r="16" spans="1:9" ht="15">
      <c r="A16" s="20">
        <v>4</v>
      </c>
      <c r="B16" s="21" t="s">
        <v>32</v>
      </c>
      <c r="C16" s="22" t="s">
        <v>207</v>
      </c>
      <c r="D16" s="23" t="s">
        <v>33</v>
      </c>
      <c r="E16" s="23"/>
      <c r="F16" s="22">
        <f t="shared" si="0"/>
        <v>9600</v>
      </c>
      <c r="G16" s="39">
        <v>12000</v>
      </c>
      <c r="H16" s="45" t="s">
        <v>163</v>
      </c>
      <c r="I16" s="45"/>
    </row>
    <row r="17" spans="1:9" ht="15">
      <c r="A17" s="20">
        <v>5</v>
      </c>
      <c r="B17" s="21">
        <v>32271</v>
      </c>
      <c r="C17" s="22" t="s">
        <v>207</v>
      </c>
      <c r="D17" s="23" t="s">
        <v>35</v>
      </c>
      <c r="E17" s="23"/>
      <c r="F17" s="22">
        <f t="shared" si="0"/>
        <v>4800</v>
      </c>
      <c r="G17" s="39">
        <v>6000</v>
      </c>
      <c r="H17" s="45" t="s">
        <v>163</v>
      </c>
      <c r="I17" s="45"/>
    </row>
    <row r="18" spans="1:9" ht="15">
      <c r="A18" s="20">
        <v>6</v>
      </c>
      <c r="B18" s="21" t="s">
        <v>36</v>
      </c>
      <c r="C18" s="22" t="s">
        <v>207</v>
      </c>
      <c r="D18" s="23" t="s">
        <v>37</v>
      </c>
      <c r="E18" s="23"/>
      <c r="F18" s="22">
        <f t="shared" si="0"/>
        <v>16000</v>
      </c>
      <c r="G18" s="39">
        <v>20000</v>
      </c>
      <c r="H18" s="45" t="s">
        <v>163</v>
      </c>
      <c r="I18" s="45"/>
    </row>
    <row r="19" spans="1:9" ht="15">
      <c r="A19" s="20">
        <v>7</v>
      </c>
      <c r="B19" s="21" t="s">
        <v>38</v>
      </c>
      <c r="C19" s="22" t="s">
        <v>207</v>
      </c>
      <c r="D19" s="23" t="s">
        <v>39</v>
      </c>
      <c r="E19" s="23"/>
      <c r="F19" s="22">
        <f t="shared" si="0"/>
        <v>1600</v>
      </c>
      <c r="G19" s="39">
        <v>2000</v>
      </c>
      <c r="H19" s="45" t="s">
        <v>163</v>
      </c>
      <c r="I19" s="45"/>
    </row>
    <row r="20" spans="1:9" ht="15">
      <c r="A20" s="20">
        <v>8</v>
      </c>
      <c r="B20" s="21" t="s">
        <v>40</v>
      </c>
      <c r="C20" s="22" t="s">
        <v>207</v>
      </c>
      <c r="D20" s="23" t="s">
        <v>41</v>
      </c>
      <c r="E20" s="23"/>
      <c r="F20" s="22">
        <f t="shared" si="0"/>
        <v>9600</v>
      </c>
      <c r="G20" s="39">
        <v>12000</v>
      </c>
      <c r="H20" s="45" t="s">
        <v>163</v>
      </c>
      <c r="I20" s="45"/>
    </row>
    <row r="21" spans="1:9" s="4" customFormat="1" ht="15">
      <c r="A21" s="25" t="s">
        <v>42</v>
      </c>
      <c r="B21" s="26" t="s">
        <v>43</v>
      </c>
      <c r="C21" s="27"/>
      <c r="D21" s="28" t="s">
        <v>44</v>
      </c>
      <c r="E21" s="28"/>
      <c r="F21" s="22"/>
      <c r="G21" s="40"/>
      <c r="H21" s="48"/>
      <c r="I21" s="48"/>
    </row>
    <row r="22" spans="1:9" ht="15">
      <c r="A22" s="20">
        <v>1</v>
      </c>
      <c r="B22" s="21" t="s">
        <v>45</v>
      </c>
      <c r="C22" s="22" t="s">
        <v>165</v>
      </c>
      <c r="D22" s="23" t="s">
        <v>46</v>
      </c>
      <c r="E22" s="23" t="s">
        <v>167</v>
      </c>
      <c r="F22" s="22"/>
      <c r="G22" s="39">
        <v>458094.18</v>
      </c>
      <c r="H22" s="45"/>
      <c r="I22" s="45"/>
    </row>
    <row r="23" spans="1:9" ht="15">
      <c r="A23" s="20">
        <v>2</v>
      </c>
      <c r="B23" s="21"/>
      <c r="C23" s="22" t="s">
        <v>165</v>
      </c>
      <c r="D23" s="28" t="s">
        <v>189</v>
      </c>
      <c r="E23" s="23" t="s">
        <v>167</v>
      </c>
      <c r="F23" s="22">
        <f aca="true" t="shared" si="1" ref="F23:F28">G23*100/125</f>
        <v>64000</v>
      </c>
      <c r="G23" s="39">
        <v>80000</v>
      </c>
      <c r="H23" s="45" t="s">
        <v>190</v>
      </c>
      <c r="I23" s="45"/>
    </row>
    <row r="24" spans="1:9" ht="15">
      <c r="A24" s="20">
        <v>3</v>
      </c>
      <c r="B24" s="21"/>
      <c r="C24" s="22" t="s">
        <v>165</v>
      </c>
      <c r="D24" s="28" t="s">
        <v>169</v>
      </c>
      <c r="E24" s="23" t="s">
        <v>167</v>
      </c>
      <c r="F24" s="22">
        <f t="shared" si="1"/>
        <v>80000</v>
      </c>
      <c r="G24" s="39">
        <v>100000</v>
      </c>
      <c r="H24" s="45" t="s">
        <v>190</v>
      </c>
      <c r="I24" s="45"/>
    </row>
    <row r="25" spans="1:9" ht="15">
      <c r="A25" s="20">
        <v>4</v>
      </c>
      <c r="B25" s="21"/>
      <c r="C25" s="22" t="s">
        <v>165</v>
      </c>
      <c r="D25" s="28" t="s">
        <v>170</v>
      </c>
      <c r="E25" s="23" t="s">
        <v>167</v>
      </c>
      <c r="F25" s="22">
        <f t="shared" si="1"/>
        <v>84000</v>
      </c>
      <c r="G25" s="39">
        <v>105000</v>
      </c>
      <c r="H25" s="45" t="s">
        <v>190</v>
      </c>
      <c r="I25" s="45"/>
    </row>
    <row r="26" spans="1:9" ht="15">
      <c r="A26" s="20">
        <v>5</v>
      </c>
      <c r="B26" s="21"/>
      <c r="C26" s="22" t="s">
        <v>165</v>
      </c>
      <c r="D26" s="28" t="s">
        <v>191</v>
      </c>
      <c r="E26" s="23" t="s">
        <v>167</v>
      </c>
      <c r="F26" s="22">
        <f t="shared" si="1"/>
        <v>32000</v>
      </c>
      <c r="G26" s="39">
        <v>40000</v>
      </c>
      <c r="H26" s="45" t="s">
        <v>190</v>
      </c>
      <c r="I26" s="45"/>
    </row>
    <row r="27" spans="1:9" ht="15">
      <c r="A27" s="20">
        <v>6</v>
      </c>
      <c r="B27" s="21"/>
      <c r="C27" s="22" t="s">
        <v>165</v>
      </c>
      <c r="D27" s="28" t="s">
        <v>47</v>
      </c>
      <c r="E27" s="23" t="s">
        <v>167</v>
      </c>
      <c r="F27" s="22">
        <f t="shared" si="1"/>
        <v>68000</v>
      </c>
      <c r="G27" s="39">
        <v>85000</v>
      </c>
      <c r="H27" s="45" t="s">
        <v>190</v>
      </c>
      <c r="I27" s="45"/>
    </row>
    <row r="28" spans="1:9" ht="15">
      <c r="A28" s="20">
        <v>7</v>
      </c>
      <c r="B28" s="21"/>
      <c r="C28" s="22" t="s">
        <v>165</v>
      </c>
      <c r="D28" s="28" t="s">
        <v>172</v>
      </c>
      <c r="E28" s="23" t="s">
        <v>167</v>
      </c>
      <c r="F28" s="22">
        <f t="shared" si="1"/>
        <v>38475.2</v>
      </c>
      <c r="G28" s="39">
        <v>48094</v>
      </c>
      <c r="H28" s="45" t="s">
        <v>190</v>
      </c>
      <c r="I28" s="45"/>
    </row>
    <row r="29" spans="1:9" s="4" customFormat="1" ht="15">
      <c r="A29" s="25" t="s">
        <v>52</v>
      </c>
      <c r="B29" s="26" t="s">
        <v>53</v>
      </c>
      <c r="C29" s="27"/>
      <c r="D29" s="28" t="s">
        <v>54</v>
      </c>
      <c r="E29" s="28"/>
      <c r="F29" s="27"/>
      <c r="G29" s="40"/>
      <c r="H29" s="48"/>
      <c r="I29" s="48"/>
    </row>
    <row r="30" spans="1:9" ht="15">
      <c r="A30" s="20">
        <v>1</v>
      </c>
      <c r="B30" s="21" t="s">
        <v>55</v>
      </c>
      <c r="C30" s="22" t="s">
        <v>207</v>
      </c>
      <c r="D30" s="23" t="s">
        <v>56</v>
      </c>
      <c r="E30" s="23"/>
      <c r="F30" s="22">
        <f>G30*100/125</f>
        <v>52000</v>
      </c>
      <c r="G30" s="39">
        <v>65000</v>
      </c>
      <c r="H30" s="45" t="s">
        <v>163</v>
      </c>
      <c r="I30" s="45"/>
    </row>
    <row r="31" spans="1:9" ht="15">
      <c r="A31" s="20">
        <v>2</v>
      </c>
      <c r="B31" s="21" t="s">
        <v>57</v>
      </c>
      <c r="C31" s="22"/>
      <c r="D31" s="23" t="s">
        <v>58</v>
      </c>
      <c r="E31" s="23"/>
      <c r="F31" s="22">
        <f>G31*100/125</f>
        <v>8000</v>
      </c>
      <c r="G31" s="39">
        <v>10000</v>
      </c>
      <c r="H31" s="45" t="s">
        <v>219</v>
      </c>
      <c r="I31" s="45"/>
    </row>
    <row r="32" spans="1:9" ht="15">
      <c r="A32" s="20">
        <v>3</v>
      </c>
      <c r="B32" s="21" t="s">
        <v>59</v>
      </c>
      <c r="C32" s="22" t="s">
        <v>207</v>
      </c>
      <c r="D32" s="23" t="s">
        <v>60</v>
      </c>
      <c r="E32" s="23"/>
      <c r="F32" s="22">
        <f>G32*100/123</f>
        <v>3252.032520325203</v>
      </c>
      <c r="G32" s="39">
        <v>4000</v>
      </c>
      <c r="H32" s="45" t="s">
        <v>163</v>
      </c>
      <c r="I32" s="45"/>
    </row>
    <row r="33" spans="1:9" ht="15">
      <c r="A33" s="20">
        <v>4</v>
      </c>
      <c r="B33" s="21" t="s">
        <v>61</v>
      </c>
      <c r="C33" s="22" t="s">
        <v>207</v>
      </c>
      <c r="D33" s="23" t="s">
        <v>192</v>
      </c>
      <c r="E33" s="23"/>
      <c r="F33" s="22">
        <f>G33*100/125</f>
        <v>7200</v>
      </c>
      <c r="G33" s="39">
        <v>9000</v>
      </c>
      <c r="H33" s="45" t="s">
        <v>163</v>
      </c>
      <c r="I33" s="45"/>
    </row>
    <row r="34" spans="1:9" s="4" customFormat="1" ht="15">
      <c r="A34" s="25" t="s">
        <v>63</v>
      </c>
      <c r="B34" s="26" t="s">
        <v>64</v>
      </c>
      <c r="C34" s="27"/>
      <c r="D34" s="28" t="s">
        <v>65</v>
      </c>
      <c r="E34" s="28"/>
      <c r="F34" s="22"/>
      <c r="G34" s="40"/>
      <c r="H34" s="48"/>
      <c r="I34" s="48"/>
    </row>
    <row r="35" spans="1:9" ht="15">
      <c r="A35" s="20">
        <v>1</v>
      </c>
      <c r="B35" s="21" t="s">
        <v>66</v>
      </c>
      <c r="C35" s="22" t="s">
        <v>207</v>
      </c>
      <c r="D35" s="23" t="s">
        <v>67</v>
      </c>
      <c r="E35" s="23"/>
      <c r="F35" s="22">
        <f>G35*100/125</f>
        <v>4000</v>
      </c>
      <c r="G35" s="39">
        <v>5000</v>
      </c>
      <c r="H35" s="45" t="s">
        <v>163</v>
      </c>
      <c r="I35" s="45"/>
    </row>
    <row r="36" spans="1:9" ht="15">
      <c r="A36" s="20">
        <v>2</v>
      </c>
      <c r="B36" s="21" t="s">
        <v>68</v>
      </c>
      <c r="C36" s="22" t="s">
        <v>207</v>
      </c>
      <c r="D36" s="23" t="s">
        <v>69</v>
      </c>
      <c r="E36" s="23"/>
      <c r="F36" s="22">
        <f>G36*100/125</f>
        <v>1600</v>
      </c>
      <c r="G36" s="39">
        <v>2000</v>
      </c>
      <c r="H36" s="45" t="s">
        <v>163</v>
      </c>
      <c r="I36" s="45"/>
    </row>
    <row r="37" spans="1:9" ht="15">
      <c r="A37" s="20">
        <v>3</v>
      </c>
      <c r="B37" s="21" t="s">
        <v>70</v>
      </c>
      <c r="C37" s="22"/>
      <c r="D37" s="23" t="s">
        <v>71</v>
      </c>
      <c r="E37" s="23"/>
      <c r="F37" s="22"/>
      <c r="G37" s="39"/>
      <c r="H37" s="45"/>
      <c r="I37" s="45"/>
    </row>
    <row r="38" spans="1:9" s="4" customFormat="1" ht="15">
      <c r="A38" s="25" t="s">
        <v>72</v>
      </c>
      <c r="B38" s="26" t="s">
        <v>73</v>
      </c>
      <c r="C38" s="27"/>
      <c r="D38" s="28" t="s">
        <v>74</v>
      </c>
      <c r="E38" s="28"/>
      <c r="F38" s="22"/>
      <c r="G38" s="40"/>
      <c r="H38" s="48"/>
      <c r="I38" s="48"/>
    </row>
    <row r="39" spans="1:9" ht="15">
      <c r="A39" s="20">
        <v>1</v>
      </c>
      <c r="B39" s="21" t="s">
        <v>75</v>
      </c>
      <c r="C39" s="22" t="s">
        <v>207</v>
      </c>
      <c r="D39" s="23" t="s">
        <v>74</v>
      </c>
      <c r="E39" s="23"/>
      <c r="F39" s="22">
        <f>G39*100/125</f>
        <v>9600</v>
      </c>
      <c r="G39" s="39">
        <v>12000</v>
      </c>
      <c r="H39" s="45" t="s">
        <v>163</v>
      </c>
      <c r="I39" s="45"/>
    </row>
    <row r="40" spans="1:9" s="4" customFormat="1" ht="15">
      <c r="A40" s="25" t="s">
        <v>76</v>
      </c>
      <c r="B40" s="26" t="s">
        <v>77</v>
      </c>
      <c r="C40" s="27"/>
      <c r="D40" s="28" t="s">
        <v>78</v>
      </c>
      <c r="E40" s="28"/>
      <c r="F40" s="22"/>
      <c r="G40" s="40"/>
      <c r="H40" s="48"/>
      <c r="I40" s="48"/>
    </row>
    <row r="41" spans="1:9" ht="15">
      <c r="A41" s="20">
        <v>1</v>
      </c>
      <c r="B41" s="21" t="s">
        <v>77</v>
      </c>
      <c r="C41" s="22" t="s">
        <v>207</v>
      </c>
      <c r="D41" s="23" t="s">
        <v>79</v>
      </c>
      <c r="E41" s="23"/>
      <c r="F41" s="22">
        <f>G41*100/125</f>
        <v>15200</v>
      </c>
      <c r="G41" s="39">
        <v>19000</v>
      </c>
      <c r="H41" s="45" t="s">
        <v>163</v>
      </c>
      <c r="I41" s="45"/>
    </row>
    <row r="42" spans="1:9" s="4" customFormat="1" ht="15">
      <c r="A42" s="25" t="s">
        <v>80</v>
      </c>
      <c r="B42" s="26" t="s">
        <v>81</v>
      </c>
      <c r="C42" s="27"/>
      <c r="D42" s="28" t="s">
        <v>82</v>
      </c>
      <c r="E42" s="28"/>
      <c r="F42" s="22"/>
      <c r="G42" s="40"/>
      <c r="H42" s="48"/>
      <c r="I42" s="48"/>
    </row>
    <row r="43" spans="1:9" ht="15">
      <c r="A43" s="20">
        <v>1</v>
      </c>
      <c r="B43" s="21" t="s">
        <v>83</v>
      </c>
      <c r="C43" s="22" t="s">
        <v>207</v>
      </c>
      <c r="D43" s="23" t="s">
        <v>84</v>
      </c>
      <c r="E43" s="23"/>
      <c r="F43" s="22">
        <f>G43*100/125</f>
        <v>2400</v>
      </c>
      <c r="G43" s="39">
        <v>3000</v>
      </c>
      <c r="H43" s="45" t="s">
        <v>163</v>
      </c>
      <c r="I43" s="45"/>
    </row>
    <row r="44" spans="1:9" ht="15">
      <c r="A44" s="20">
        <v>2</v>
      </c>
      <c r="B44" s="21" t="s">
        <v>85</v>
      </c>
      <c r="C44" s="22" t="s">
        <v>207</v>
      </c>
      <c r="D44" s="23" t="s">
        <v>86</v>
      </c>
      <c r="E44" s="23"/>
      <c r="F44" s="22">
        <f>G44*100/125</f>
        <v>3200</v>
      </c>
      <c r="G44" s="39">
        <v>4000</v>
      </c>
      <c r="H44" s="45" t="s">
        <v>163</v>
      </c>
      <c r="I44" s="45"/>
    </row>
    <row r="45" spans="1:9" ht="15">
      <c r="A45" s="20">
        <v>1</v>
      </c>
      <c r="B45" s="21">
        <v>32323</v>
      </c>
      <c r="C45" s="22" t="s">
        <v>220</v>
      </c>
      <c r="D45" s="23" t="s">
        <v>193</v>
      </c>
      <c r="E45" s="23"/>
      <c r="F45" s="22">
        <f>G45*100/125</f>
        <v>1200</v>
      </c>
      <c r="G45" s="39">
        <v>1500</v>
      </c>
      <c r="H45" s="45" t="s">
        <v>163</v>
      </c>
      <c r="I45" s="45"/>
    </row>
    <row r="46" spans="1:9" ht="15">
      <c r="A46" s="20">
        <v>2</v>
      </c>
      <c r="B46" s="21">
        <v>32331</v>
      </c>
      <c r="C46" s="22" t="s">
        <v>207</v>
      </c>
      <c r="D46" s="23" t="s">
        <v>90</v>
      </c>
      <c r="E46" s="23"/>
      <c r="F46" s="22">
        <f>G46*100/122</f>
        <v>3278.688524590164</v>
      </c>
      <c r="G46" s="39">
        <v>4000</v>
      </c>
      <c r="H46" s="45" t="s">
        <v>163</v>
      </c>
      <c r="I46" s="45"/>
    </row>
    <row r="47" spans="1:9" ht="15">
      <c r="A47" s="20">
        <v>3</v>
      </c>
      <c r="B47" s="21" t="s">
        <v>91</v>
      </c>
      <c r="C47" s="22" t="s">
        <v>207</v>
      </c>
      <c r="D47" s="23" t="s">
        <v>92</v>
      </c>
      <c r="E47" s="23"/>
      <c r="F47" s="22">
        <f aca="true" t="shared" si="2" ref="F47:F59">G47*100/125</f>
        <v>2400</v>
      </c>
      <c r="G47" s="39">
        <v>3000</v>
      </c>
      <c r="H47" s="45" t="s">
        <v>163</v>
      </c>
      <c r="I47" s="45"/>
    </row>
    <row r="48" spans="1:9" ht="15">
      <c r="A48" s="20">
        <v>4</v>
      </c>
      <c r="B48" s="21" t="s">
        <v>93</v>
      </c>
      <c r="C48" s="22" t="s">
        <v>207</v>
      </c>
      <c r="D48" s="23" t="s">
        <v>94</v>
      </c>
      <c r="E48" s="23"/>
      <c r="F48" s="22">
        <f t="shared" si="2"/>
        <v>6400</v>
      </c>
      <c r="G48" s="39">
        <v>8000</v>
      </c>
      <c r="H48" s="45" t="s">
        <v>163</v>
      </c>
      <c r="I48" s="45"/>
    </row>
    <row r="49" spans="1:9" ht="15">
      <c r="A49" s="20">
        <v>5</v>
      </c>
      <c r="B49" s="21" t="s">
        <v>95</v>
      </c>
      <c r="C49" s="22" t="s">
        <v>207</v>
      </c>
      <c r="D49" s="23" t="s">
        <v>96</v>
      </c>
      <c r="E49" s="23"/>
      <c r="F49" s="22">
        <f t="shared" si="2"/>
        <v>14400</v>
      </c>
      <c r="G49" s="39">
        <v>18000</v>
      </c>
      <c r="H49" s="45" t="s">
        <v>163</v>
      </c>
      <c r="I49" s="45"/>
    </row>
    <row r="50" spans="1:9" ht="15">
      <c r="A50" s="20">
        <v>6</v>
      </c>
      <c r="B50" s="21" t="s">
        <v>97</v>
      </c>
      <c r="C50" s="22" t="s">
        <v>207</v>
      </c>
      <c r="D50" s="23" t="s">
        <v>98</v>
      </c>
      <c r="E50" s="23"/>
      <c r="F50" s="22">
        <f t="shared" si="2"/>
        <v>4800</v>
      </c>
      <c r="G50" s="39">
        <v>6000</v>
      </c>
      <c r="H50" s="45" t="s">
        <v>163</v>
      </c>
      <c r="I50" s="45"/>
    </row>
    <row r="51" spans="1:9" ht="15">
      <c r="A51" s="20">
        <v>7</v>
      </c>
      <c r="B51" s="21" t="s">
        <v>99</v>
      </c>
      <c r="C51" s="22" t="s">
        <v>207</v>
      </c>
      <c r="D51" s="23" t="s">
        <v>100</v>
      </c>
      <c r="E51" s="23"/>
      <c r="F51" s="22">
        <f t="shared" si="2"/>
        <v>1600</v>
      </c>
      <c r="G51" s="39">
        <v>2000</v>
      </c>
      <c r="H51" s="45" t="s">
        <v>163</v>
      </c>
      <c r="I51" s="45"/>
    </row>
    <row r="52" spans="1:9" ht="15">
      <c r="A52" s="20">
        <v>8</v>
      </c>
      <c r="B52" s="21" t="s">
        <v>101</v>
      </c>
      <c r="C52" s="22" t="s">
        <v>207</v>
      </c>
      <c r="D52" s="23" t="s">
        <v>102</v>
      </c>
      <c r="E52" s="23"/>
      <c r="F52" s="22">
        <f t="shared" si="2"/>
        <v>5600</v>
      </c>
      <c r="G52" s="39">
        <v>7000</v>
      </c>
      <c r="H52" s="45" t="s">
        <v>163</v>
      </c>
      <c r="I52" s="45"/>
    </row>
    <row r="53" spans="1:9" ht="15">
      <c r="A53" s="20">
        <v>9</v>
      </c>
      <c r="B53" s="21" t="s">
        <v>103</v>
      </c>
      <c r="C53" s="22" t="s">
        <v>207</v>
      </c>
      <c r="D53" s="23" t="s">
        <v>104</v>
      </c>
      <c r="E53" s="23"/>
      <c r="F53" s="22">
        <f t="shared" si="2"/>
        <v>4800</v>
      </c>
      <c r="G53" s="39">
        <v>6000</v>
      </c>
      <c r="H53" s="45" t="s">
        <v>163</v>
      </c>
      <c r="I53" s="45"/>
    </row>
    <row r="54" spans="1:9" ht="15">
      <c r="A54" s="20">
        <v>10</v>
      </c>
      <c r="B54" s="21">
        <v>32369</v>
      </c>
      <c r="C54" s="22" t="s">
        <v>207</v>
      </c>
      <c r="D54" s="23" t="s">
        <v>175</v>
      </c>
      <c r="E54" s="23"/>
      <c r="F54" s="22">
        <f t="shared" si="2"/>
        <v>4000</v>
      </c>
      <c r="G54" s="39">
        <v>5000</v>
      </c>
      <c r="H54" s="45" t="s">
        <v>163</v>
      </c>
      <c r="I54" s="45"/>
    </row>
    <row r="55" spans="1:9" ht="15">
      <c r="A55" s="20">
        <v>11</v>
      </c>
      <c r="B55" s="21" t="s">
        <v>105</v>
      </c>
      <c r="C55" s="22" t="s">
        <v>207</v>
      </c>
      <c r="D55" s="23" t="s">
        <v>106</v>
      </c>
      <c r="E55" s="23"/>
      <c r="F55" s="22">
        <f t="shared" si="2"/>
        <v>2400</v>
      </c>
      <c r="G55" s="39">
        <v>3000</v>
      </c>
      <c r="H55" s="45" t="s">
        <v>163</v>
      </c>
      <c r="I55" s="45"/>
    </row>
    <row r="56" spans="1:9" ht="15">
      <c r="A56" s="20">
        <v>12</v>
      </c>
      <c r="B56" s="21">
        <v>32377</v>
      </c>
      <c r="C56" s="22" t="s">
        <v>207</v>
      </c>
      <c r="D56" s="23" t="s">
        <v>176</v>
      </c>
      <c r="E56" s="23"/>
      <c r="F56" s="22">
        <f t="shared" si="2"/>
        <v>21600</v>
      </c>
      <c r="G56" s="39">
        <v>27000</v>
      </c>
      <c r="H56" s="45" t="s">
        <v>163</v>
      </c>
      <c r="I56" s="45"/>
    </row>
    <row r="57" spans="1:9" ht="15">
      <c r="A57" s="20">
        <v>13</v>
      </c>
      <c r="B57" s="21">
        <v>32379</v>
      </c>
      <c r="C57" s="22" t="s">
        <v>207</v>
      </c>
      <c r="D57" s="23" t="s">
        <v>108</v>
      </c>
      <c r="E57" s="23"/>
      <c r="F57" s="22">
        <f t="shared" si="2"/>
        <v>3200</v>
      </c>
      <c r="G57" s="39">
        <v>4000</v>
      </c>
      <c r="H57" s="45" t="s">
        <v>163</v>
      </c>
      <c r="I57" s="45"/>
    </row>
    <row r="58" spans="1:9" ht="15">
      <c r="A58" s="20">
        <v>14</v>
      </c>
      <c r="B58" s="21" t="s">
        <v>109</v>
      </c>
      <c r="C58" s="22" t="s">
        <v>207</v>
      </c>
      <c r="D58" s="23" t="s">
        <v>110</v>
      </c>
      <c r="E58" s="23"/>
      <c r="F58" s="22">
        <f t="shared" si="2"/>
        <v>6400</v>
      </c>
      <c r="G58" s="39">
        <v>8000</v>
      </c>
      <c r="H58" s="45" t="s">
        <v>163</v>
      </c>
      <c r="I58" s="45"/>
    </row>
    <row r="59" spans="1:9" ht="15">
      <c r="A59" s="20">
        <v>15</v>
      </c>
      <c r="B59" s="21" t="s">
        <v>111</v>
      </c>
      <c r="C59" s="22" t="s">
        <v>207</v>
      </c>
      <c r="D59" s="23" t="s">
        <v>194</v>
      </c>
      <c r="E59" s="23"/>
      <c r="F59" s="22">
        <f t="shared" si="2"/>
        <v>2400</v>
      </c>
      <c r="G59" s="39">
        <v>3000</v>
      </c>
      <c r="H59" s="45" t="s">
        <v>163</v>
      </c>
      <c r="I59" s="45"/>
    </row>
    <row r="60" spans="1:9" s="4" customFormat="1" ht="15">
      <c r="A60" s="25" t="s">
        <v>113</v>
      </c>
      <c r="B60" s="26">
        <v>329</v>
      </c>
      <c r="C60" s="27"/>
      <c r="D60" s="28" t="s">
        <v>114</v>
      </c>
      <c r="E60" s="28"/>
      <c r="F60" s="27"/>
      <c r="G60" s="40"/>
      <c r="H60" s="48"/>
      <c r="I60" s="48"/>
    </row>
    <row r="61" spans="1:9" ht="15">
      <c r="A61" s="20">
        <v>1</v>
      </c>
      <c r="B61" s="21" t="s">
        <v>115</v>
      </c>
      <c r="C61" s="22" t="s">
        <v>207</v>
      </c>
      <c r="D61" s="23" t="s">
        <v>179</v>
      </c>
      <c r="E61" s="23"/>
      <c r="F61" s="22">
        <f>G61*100/125</f>
        <v>13600</v>
      </c>
      <c r="G61" s="39">
        <v>17000</v>
      </c>
      <c r="H61" s="45" t="s">
        <v>163</v>
      </c>
      <c r="I61" s="45"/>
    </row>
    <row r="62" spans="1:9" ht="15">
      <c r="A62" s="20">
        <v>2</v>
      </c>
      <c r="B62" s="21" t="s">
        <v>117</v>
      </c>
      <c r="C62" s="22" t="s">
        <v>207</v>
      </c>
      <c r="D62" s="23" t="s">
        <v>118</v>
      </c>
      <c r="E62" s="23"/>
      <c r="F62" s="22">
        <f>G62*100/125</f>
        <v>1600</v>
      </c>
      <c r="G62" s="39">
        <v>2000</v>
      </c>
      <c r="H62" s="45" t="s">
        <v>163</v>
      </c>
      <c r="I62" s="45"/>
    </row>
    <row r="63" spans="1:9" ht="15">
      <c r="A63" s="20">
        <v>3</v>
      </c>
      <c r="B63" s="21" t="s">
        <v>119</v>
      </c>
      <c r="C63" s="22" t="s">
        <v>207</v>
      </c>
      <c r="D63" s="23" t="s">
        <v>120</v>
      </c>
      <c r="E63" s="23"/>
      <c r="F63" s="22">
        <f>G63*100/125</f>
        <v>2400</v>
      </c>
      <c r="G63" s="39">
        <v>3000</v>
      </c>
      <c r="H63" s="45" t="s">
        <v>163</v>
      </c>
      <c r="I63" s="45"/>
    </row>
    <row r="64" spans="1:9" ht="15">
      <c r="A64" s="20"/>
      <c r="B64" s="21">
        <v>32954</v>
      </c>
      <c r="C64" s="22" t="s">
        <v>207</v>
      </c>
      <c r="D64" s="23" t="s">
        <v>90</v>
      </c>
      <c r="E64" s="23"/>
      <c r="F64" s="22">
        <f>G64*100/125</f>
        <v>2480</v>
      </c>
      <c r="G64" s="39">
        <v>3100</v>
      </c>
      <c r="H64" s="45" t="s">
        <v>163</v>
      </c>
      <c r="I64" s="45"/>
    </row>
    <row r="65" spans="1:9" ht="15">
      <c r="A65" s="20">
        <v>4</v>
      </c>
      <c r="B65" s="21" t="s">
        <v>121</v>
      </c>
      <c r="C65" s="22" t="s">
        <v>207</v>
      </c>
      <c r="D65" s="23" t="s">
        <v>122</v>
      </c>
      <c r="E65" s="23"/>
      <c r="F65" s="22">
        <f>G65*100/125</f>
        <v>14688</v>
      </c>
      <c r="G65" s="39">
        <v>18360</v>
      </c>
      <c r="H65" s="45" t="s">
        <v>163</v>
      </c>
      <c r="I65" s="45"/>
    </row>
    <row r="66" spans="1:9" s="4" customFormat="1" ht="15">
      <c r="A66" s="25" t="s">
        <v>123</v>
      </c>
      <c r="B66" s="26">
        <v>343</v>
      </c>
      <c r="C66" s="27"/>
      <c r="D66" s="28" t="s">
        <v>124</v>
      </c>
      <c r="E66" s="28"/>
      <c r="F66" s="27"/>
      <c r="G66" s="40"/>
      <c r="H66" s="48"/>
      <c r="I66" s="48"/>
    </row>
    <row r="67" spans="1:9" ht="15">
      <c r="A67" s="20">
        <v>1</v>
      </c>
      <c r="B67" s="21" t="s">
        <v>125</v>
      </c>
      <c r="C67" s="22" t="s">
        <v>207</v>
      </c>
      <c r="D67" s="23" t="s">
        <v>126</v>
      </c>
      <c r="E67" s="23"/>
      <c r="F67" s="22">
        <f>G67*100/125</f>
        <v>3600</v>
      </c>
      <c r="G67" s="39">
        <v>4500</v>
      </c>
      <c r="H67" s="45" t="s">
        <v>163</v>
      </c>
      <c r="I67" s="45"/>
    </row>
    <row r="68" spans="1:9" ht="15">
      <c r="A68" s="20">
        <v>2</v>
      </c>
      <c r="B68" s="21" t="s">
        <v>127</v>
      </c>
      <c r="C68" s="22" t="s">
        <v>207</v>
      </c>
      <c r="D68" s="23" t="s">
        <v>128</v>
      </c>
      <c r="E68" s="23"/>
      <c r="F68" s="22">
        <f>G68*100/125</f>
        <v>320</v>
      </c>
      <c r="G68" s="39">
        <v>400</v>
      </c>
      <c r="H68" s="45" t="s">
        <v>163</v>
      </c>
      <c r="I68" s="45"/>
    </row>
    <row r="69" spans="1:9" s="4" customFormat="1" ht="15">
      <c r="A69" s="25" t="s">
        <v>129</v>
      </c>
      <c r="B69" s="26">
        <v>381</v>
      </c>
      <c r="C69" s="27"/>
      <c r="D69" s="28" t="s">
        <v>130</v>
      </c>
      <c r="E69" s="28"/>
      <c r="F69" s="27"/>
      <c r="G69" s="40"/>
      <c r="H69" s="48"/>
      <c r="I69" s="48"/>
    </row>
    <row r="70" spans="1:9" ht="15">
      <c r="A70" s="20">
        <v>1</v>
      </c>
      <c r="B70" s="21" t="s">
        <v>131</v>
      </c>
      <c r="C70" s="22"/>
      <c r="D70" s="23" t="s">
        <v>132</v>
      </c>
      <c r="E70" s="23"/>
      <c r="F70" s="22"/>
      <c r="G70" s="39">
        <v>1000</v>
      </c>
      <c r="H70" s="45"/>
      <c r="I70" s="45"/>
    </row>
    <row r="71" spans="1:9" s="4" customFormat="1" ht="15">
      <c r="A71" s="25" t="s">
        <v>133</v>
      </c>
      <c r="B71" s="26">
        <v>422</v>
      </c>
      <c r="C71" s="27"/>
      <c r="D71" s="28" t="s">
        <v>134</v>
      </c>
      <c r="E71" s="28"/>
      <c r="F71" s="27"/>
      <c r="G71" s="40"/>
      <c r="H71" s="48"/>
      <c r="I71" s="48"/>
    </row>
    <row r="72" spans="1:9" ht="15">
      <c r="A72" s="20">
        <v>1</v>
      </c>
      <c r="B72" s="21" t="s">
        <v>135</v>
      </c>
      <c r="C72" s="22"/>
      <c r="D72" s="23" t="s">
        <v>136</v>
      </c>
      <c r="E72" s="23"/>
      <c r="F72" s="22"/>
      <c r="G72" s="39"/>
      <c r="H72" s="45"/>
      <c r="I72" s="45"/>
    </row>
    <row r="73" spans="1:9" ht="15">
      <c r="A73" s="20">
        <v>2</v>
      </c>
      <c r="B73" s="21" t="s">
        <v>137</v>
      </c>
      <c r="C73" s="22"/>
      <c r="D73" s="23" t="s">
        <v>138</v>
      </c>
      <c r="E73" s="23"/>
      <c r="F73" s="22"/>
      <c r="G73" s="39"/>
      <c r="H73" s="45"/>
      <c r="I73" s="45"/>
    </row>
    <row r="74" spans="1:9" ht="15">
      <c r="A74" s="20">
        <v>3</v>
      </c>
      <c r="B74" s="21" t="s">
        <v>139</v>
      </c>
      <c r="C74" s="22"/>
      <c r="D74" s="23" t="s">
        <v>140</v>
      </c>
      <c r="E74" s="23"/>
      <c r="F74" s="22"/>
      <c r="G74" s="39"/>
      <c r="H74" s="45"/>
      <c r="I74" s="45"/>
    </row>
    <row r="75" spans="1:9" ht="15">
      <c r="A75" s="20">
        <v>4</v>
      </c>
      <c r="B75" s="21" t="s">
        <v>141</v>
      </c>
      <c r="C75" s="22"/>
      <c r="D75" s="23" t="s">
        <v>142</v>
      </c>
      <c r="E75" s="23"/>
      <c r="F75" s="22"/>
      <c r="G75" s="39"/>
      <c r="H75" s="45"/>
      <c r="I75" s="45"/>
    </row>
    <row r="76" spans="1:9" ht="15">
      <c r="A76" s="20">
        <v>5</v>
      </c>
      <c r="B76" s="21">
        <v>42231</v>
      </c>
      <c r="C76" s="22"/>
      <c r="D76" s="23" t="s">
        <v>221</v>
      </c>
      <c r="E76" s="23"/>
      <c r="F76" s="22">
        <f>G76*100/125</f>
        <v>34400</v>
      </c>
      <c r="G76" s="39">
        <v>43000</v>
      </c>
      <c r="H76" s="45" t="s">
        <v>163</v>
      </c>
      <c r="I76" s="45"/>
    </row>
    <row r="77" spans="1:9" ht="15">
      <c r="A77" s="20">
        <v>6</v>
      </c>
      <c r="B77" s="21">
        <v>42311</v>
      </c>
      <c r="C77" s="22"/>
      <c r="D77" s="23" t="s">
        <v>181</v>
      </c>
      <c r="E77" s="23"/>
      <c r="F77" s="22"/>
      <c r="G77" s="39"/>
      <c r="H77" s="45"/>
      <c r="I77" s="45"/>
    </row>
    <row r="78" spans="1:9" ht="15">
      <c r="A78" s="20">
        <v>7</v>
      </c>
      <c r="B78" s="21" t="s">
        <v>147</v>
      </c>
      <c r="C78" s="22"/>
      <c r="D78" s="23" t="s">
        <v>182</v>
      </c>
      <c r="E78" s="23"/>
      <c r="F78" s="22">
        <f>G78*100/125</f>
        <v>3352.8</v>
      </c>
      <c r="G78" s="39">
        <v>4191</v>
      </c>
      <c r="H78" s="45"/>
      <c r="I78" s="45"/>
    </row>
    <row r="79" spans="1:9" ht="15">
      <c r="A79" s="20">
        <v>8</v>
      </c>
      <c r="B79" s="21" t="s">
        <v>149</v>
      </c>
      <c r="C79" s="22" t="s">
        <v>207</v>
      </c>
      <c r="D79" s="23" t="s">
        <v>195</v>
      </c>
      <c r="E79" s="23"/>
      <c r="F79" s="22">
        <f>G79*100/123</f>
        <v>128455.28455284552</v>
      </c>
      <c r="G79" s="39">
        <v>158000</v>
      </c>
      <c r="H79" s="45" t="s">
        <v>163</v>
      </c>
      <c r="I79" s="45"/>
    </row>
    <row r="80" spans="1:9" ht="15">
      <c r="A80" s="20">
        <v>9</v>
      </c>
      <c r="B80" s="21" t="s">
        <v>151</v>
      </c>
      <c r="C80" s="22" t="s">
        <v>207</v>
      </c>
      <c r="D80" s="23" t="s">
        <v>152</v>
      </c>
      <c r="E80" s="23"/>
      <c r="F80" s="22">
        <f>G80*100/123</f>
        <v>1626.0162601626016</v>
      </c>
      <c r="G80" s="39">
        <v>2000</v>
      </c>
      <c r="H80" s="45" t="s">
        <v>163</v>
      </c>
      <c r="I80" s="45"/>
    </row>
    <row r="81" spans="1:9" ht="15">
      <c r="A81" s="20">
        <v>10</v>
      </c>
      <c r="B81" s="31"/>
      <c r="C81" s="32"/>
      <c r="D81" s="33"/>
      <c r="E81" s="23"/>
      <c r="F81" s="22"/>
      <c r="G81" s="39"/>
      <c r="H81" s="45"/>
      <c r="I81" s="45"/>
    </row>
    <row r="83" spans="1:7" ht="15">
      <c r="A83" s="2" t="s">
        <v>222</v>
      </c>
      <c r="B83" s="2" t="s">
        <v>223</v>
      </c>
      <c r="F83" s="1" t="s">
        <v>183</v>
      </c>
      <c r="G83" s="1"/>
    </row>
    <row r="84" ht="15">
      <c r="A84" s="2" t="s">
        <v>224</v>
      </c>
    </row>
    <row r="85" spans="1:7" ht="15">
      <c r="A85" s="2" t="s">
        <v>196</v>
      </c>
      <c r="B85" s="2" t="s">
        <v>225</v>
      </c>
      <c r="F85" s="35"/>
      <c r="G85" s="35"/>
    </row>
    <row r="86" spans="4:6" ht="15">
      <c r="D86" t="s">
        <v>185</v>
      </c>
      <c r="F86" s="3" t="s">
        <v>226</v>
      </c>
    </row>
  </sheetData>
  <sheetProtection selectLockedCells="1" selectUnlockedCells="1"/>
  <mergeCells count="1">
    <mergeCell ref="F83:G83"/>
  </mergeCells>
  <printOptions/>
  <pageMargins left="0.7" right="0.7" top="0.75" bottom="0.75" header="0.5118055555555555" footer="0.5118055555555555"/>
  <pageSetup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6"/>
  <sheetViews>
    <sheetView zoomScalePageLayoutView="0" workbookViewId="0" topLeftCell="A58">
      <selection activeCell="J66" sqref="J66"/>
    </sheetView>
  </sheetViews>
  <sheetFormatPr defaultColWidth="9.140625" defaultRowHeight="15"/>
  <cols>
    <col min="1" max="1" width="6.00390625" style="2" customWidth="1"/>
    <col min="2" max="2" width="8.00390625" style="2" customWidth="1"/>
    <col min="3" max="3" width="9.140625" style="3" customWidth="1"/>
    <col min="4" max="4" width="36.57421875" style="0" customWidth="1"/>
    <col min="5" max="5" width="10.28125" style="0" customWidth="1"/>
    <col min="6" max="6" width="10.8515625" style="3" customWidth="1"/>
    <col min="7" max="7" width="10.7109375" style="3" customWidth="1"/>
    <col min="8" max="8" width="15.421875" style="0" customWidth="1"/>
  </cols>
  <sheetData>
    <row r="2" ht="15">
      <c r="B2" s="2" t="s">
        <v>157</v>
      </c>
    </row>
    <row r="3" spans="4:5" ht="25.5" customHeight="1" thickBot="1">
      <c r="D3" s="4" t="s">
        <v>201</v>
      </c>
      <c r="E3" s="4"/>
    </row>
    <row r="4" spans="1:8" s="2" customFormat="1" ht="16.5" customHeight="1">
      <c r="A4" s="5" t="s">
        <v>158</v>
      </c>
      <c r="B4" s="6" t="s">
        <v>2</v>
      </c>
      <c r="C4" s="7" t="s">
        <v>187</v>
      </c>
      <c r="D4" s="6" t="s">
        <v>4</v>
      </c>
      <c r="E4" s="6" t="s">
        <v>160</v>
      </c>
      <c r="F4" s="7" t="s">
        <v>5</v>
      </c>
      <c r="G4" s="7" t="s">
        <v>6</v>
      </c>
      <c r="H4" s="8" t="s">
        <v>7</v>
      </c>
    </row>
    <row r="5" spans="1:8" s="2" customFormat="1" ht="15">
      <c r="A5" s="9" t="s">
        <v>8</v>
      </c>
      <c r="B5" s="10" t="s">
        <v>9</v>
      </c>
      <c r="C5" s="11" t="s">
        <v>188</v>
      </c>
      <c r="D5" s="10"/>
      <c r="E5" s="10" t="s">
        <v>162</v>
      </c>
      <c r="F5" s="11" t="s">
        <v>11</v>
      </c>
      <c r="G5" s="11" t="s">
        <v>12</v>
      </c>
      <c r="H5" s="12" t="s">
        <v>13</v>
      </c>
    </row>
    <row r="6" spans="1:8" s="18" customFormat="1" ht="15">
      <c r="A6" s="13"/>
      <c r="B6" s="14">
        <v>32</v>
      </c>
      <c r="C6" s="15"/>
      <c r="D6" s="16" t="s">
        <v>14</v>
      </c>
      <c r="E6" s="16"/>
      <c r="F6" s="15"/>
      <c r="G6" s="15"/>
      <c r="H6" s="17"/>
    </row>
    <row r="7" spans="1:8" s="18" customFormat="1" ht="15">
      <c r="A7" s="13"/>
      <c r="B7" s="14">
        <v>321</v>
      </c>
      <c r="C7" s="15"/>
      <c r="D7" s="16" t="s">
        <v>15</v>
      </c>
      <c r="E7" s="16"/>
      <c r="F7" s="15"/>
      <c r="G7" s="15"/>
      <c r="H7" s="17"/>
    </row>
    <row r="8" spans="1:8" s="18" customFormat="1" ht="15">
      <c r="A8" s="13"/>
      <c r="B8" s="14">
        <v>312</v>
      </c>
      <c r="C8" s="19"/>
      <c r="D8" s="16" t="s">
        <v>16</v>
      </c>
      <c r="E8" s="16"/>
      <c r="F8" s="15"/>
      <c r="G8" s="15"/>
      <c r="H8" s="17"/>
    </row>
    <row r="9" spans="1:8" ht="15">
      <c r="A9" s="20">
        <v>1</v>
      </c>
      <c r="B9" s="21" t="s">
        <v>17</v>
      </c>
      <c r="C9" s="22"/>
      <c r="D9" s="23" t="s">
        <v>18</v>
      </c>
      <c r="E9" s="23"/>
      <c r="F9" s="22">
        <f>G9*100/125</f>
        <v>8640</v>
      </c>
      <c r="G9" s="22">
        <v>10800</v>
      </c>
      <c r="H9" s="24" t="s">
        <v>163</v>
      </c>
    </row>
    <row r="10" spans="1:8" s="18" customFormat="1" ht="15">
      <c r="A10" s="13" t="s">
        <v>19</v>
      </c>
      <c r="B10" s="14" t="s">
        <v>20</v>
      </c>
      <c r="C10" s="19"/>
      <c r="D10" s="16" t="s">
        <v>21</v>
      </c>
      <c r="E10" s="16"/>
      <c r="F10" s="15"/>
      <c r="G10" s="15"/>
      <c r="H10" s="17"/>
    </row>
    <row r="11" spans="1:8" ht="15">
      <c r="A11" s="20">
        <v>2</v>
      </c>
      <c r="B11" s="21" t="s">
        <v>22</v>
      </c>
      <c r="C11" s="22"/>
      <c r="D11" s="23" t="s">
        <v>23</v>
      </c>
      <c r="E11" s="23"/>
      <c r="F11" s="22">
        <f>G11*100/125</f>
        <v>5320</v>
      </c>
      <c r="G11" s="22">
        <v>6650</v>
      </c>
      <c r="H11" s="24" t="s">
        <v>163</v>
      </c>
    </row>
    <row r="12" spans="1:8" s="4" customFormat="1" ht="15">
      <c r="A12" s="25"/>
      <c r="B12" s="26">
        <v>322</v>
      </c>
      <c r="C12" s="27"/>
      <c r="D12" s="28" t="s">
        <v>24</v>
      </c>
      <c r="E12" s="28"/>
      <c r="F12" s="22">
        <f>G12*100/122</f>
        <v>0</v>
      </c>
      <c r="G12" s="27"/>
      <c r="H12" s="29"/>
    </row>
    <row r="13" spans="1:8" s="4" customFormat="1" ht="15">
      <c r="A13" s="25" t="s">
        <v>25</v>
      </c>
      <c r="B13" s="26" t="s">
        <v>26</v>
      </c>
      <c r="C13" s="27"/>
      <c r="D13" s="28" t="s">
        <v>27</v>
      </c>
      <c r="E13" s="28"/>
      <c r="F13" s="22">
        <f>G13*100/122</f>
        <v>0</v>
      </c>
      <c r="G13" s="27"/>
      <c r="H13" s="29"/>
    </row>
    <row r="14" spans="1:8" ht="15">
      <c r="A14" s="20">
        <v>2</v>
      </c>
      <c r="B14" s="21" t="s">
        <v>28</v>
      </c>
      <c r="C14" s="22"/>
      <c r="D14" s="23" t="s">
        <v>29</v>
      </c>
      <c r="E14" s="23"/>
      <c r="F14" s="22">
        <f aca="true" t="shared" si="0" ref="F14:F20">G14*100/125</f>
        <v>29960</v>
      </c>
      <c r="G14" s="22">
        <v>37450</v>
      </c>
      <c r="H14" s="24" t="s">
        <v>163</v>
      </c>
    </row>
    <row r="15" spans="1:8" ht="15">
      <c r="A15" s="20">
        <v>3</v>
      </c>
      <c r="B15" s="21" t="s">
        <v>30</v>
      </c>
      <c r="C15" s="22"/>
      <c r="D15" s="23" t="s">
        <v>164</v>
      </c>
      <c r="E15" s="23"/>
      <c r="F15" s="22">
        <f t="shared" si="0"/>
        <v>4800</v>
      </c>
      <c r="G15" s="22">
        <v>6000</v>
      </c>
      <c r="H15" s="24" t="s">
        <v>163</v>
      </c>
    </row>
    <row r="16" spans="1:8" ht="15">
      <c r="A16" s="20">
        <v>4</v>
      </c>
      <c r="B16" s="21" t="s">
        <v>32</v>
      </c>
      <c r="C16" s="22"/>
      <c r="D16" s="23" t="s">
        <v>33</v>
      </c>
      <c r="E16" s="23"/>
      <c r="F16" s="22">
        <f t="shared" si="0"/>
        <v>14400</v>
      </c>
      <c r="G16" s="22">
        <v>18000</v>
      </c>
      <c r="H16" s="24" t="s">
        <v>163</v>
      </c>
    </row>
    <row r="17" spans="1:8" ht="15">
      <c r="A17" s="20">
        <v>5</v>
      </c>
      <c r="B17" s="21">
        <v>32271</v>
      </c>
      <c r="C17" s="22"/>
      <c r="D17" s="23" t="s">
        <v>35</v>
      </c>
      <c r="E17" s="23"/>
      <c r="F17" s="22">
        <f t="shared" si="0"/>
        <v>4000</v>
      </c>
      <c r="G17" s="22">
        <v>5000</v>
      </c>
      <c r="H17" s="24" t="s">
        <v>163</v>
      </c>
    </row>
    <row r="18" spans="1:8" ht="15">
      <c r="A18" s="20">
        <v>6</v>
      </c>
      <c r="B18" s="21" t="s">
        <v>36</v>
      </c>
      <c r="C18" s="22"/>
      <c r="D18" s="23" t="s">
        <v>37</v>
      </c>
      <c r="E18" s="23"/>
      <c r="F18" s="22">
        <f t="shared" si="0"/>
        <v>8440</v>
      </c>
      <c r="G18" s="22">
        <v>10550</v>
      </c>
      <c r="H18" s="24" t="s">
        <v>163</v>
      </c>
    </row>
    <row r="19" spans="1:8" ht="15">
      <c r="A19" s="20">
        <v>7</v>
      </c>
      <c r="B19" s="21" t="s">
        <v>38</v>
      </c>
      <c r="C19" s="22"/>
      <c r="D19" s="23" t="s">
        <v>39</v>
      </c>
      <c r="E19" s="23"/>
      <c r="F19" s="22">
        <f t="shared" si="0"/>
        <v>800</v>
      </c>
      <c r="G19" s="22">
        <v>1000</v>
      </c>
      <c r="H19" s="24" t="s">
        <v>163</v>
      </c>
    </row>
    <row r="20" spans="1:8" ht="15">
      <c r="A20" s="20">
        <v>8</v>
      </c>
      <c r="B20" s="21" t="s">
        <v>40</v>
      </c>
      <c r="C20" s="22"/>
      <c r="D20" s="23" t="s">
        <v>41</v>
      </c>
      <c r="E20" s="23"/>
      <c r="F20" s="22">
        <f t="shared" si="0"/>
        <v>5600</v>
      </c>
      <c r="G20" s="22">
        <v>7000</v>
      </c>
      <c r="H20" s="24" t="s">
        <v>163</v>
      </c>
    </row>
    <row r="21" spans="1:8" s="4" customFormat="1" ht="15">
      <c r="A21" s="25" t="s">
        <v>42</v>
      </c>
      <c r="B21" s="26" t="s">
        <v>43</v>
      </c>
      <c r="C21" s="27"/>
      <c r="D21" s="28" t="s">
        <v>44</v>
      </c>
      <c r="E21" s="28"/>
      <c r="F21" s="22"/>
      <c r="G21" s="27"/>
      <c r="H21" s="29"/>
    </row>
    <row r="22" spans="1:8" ht="15">
      <c r="A22" s="20">
        <v>1</v>
      </c>
      <c r="B22" s="21" t="s">
        <v>45</v>
      </c>
      <c r="C22" s="22" t="s">
        <v>165</v>
      </c>
      <c r="D22" s="23" t="s">
        <v>46</v>
      </c>
      <c r="E22" s="23" t="s">
        <v>167</v>
      </c>
      <c r="F22" s="22"/>
      <c r="G22" s="22">
        <v>569000</v>
      </c>
      <c r="H22" s="24"/>
    </row>
    <row r="23" spans="1:8" ht="15">
      <c r="A23" s="20">
        <v>2</v>
      </c>
      <c r="B23" s="21"/>
      <c r="C23" s="22" t="s">
        <v>165</v>
      </c>
      <c r="D23" s="28" t="s">
        <v>189</v>
      </c>
      <c r="E23" s="23" t="s">
        <v>167</v>
      </c>
      <c r="F23" s="22">
        <f aca="true" t="shared" si="1" ref="F23:F28">G23*100/125</f>
        <v>80000</v>
      </c>
      <c r="G23" s="22">
        <v>100000</v>
      </c>
      <c r="H23" s="24" t="s">
        <v>163</v>
      </c>
    </row>
    <row r="24" spans="1:8" ht="15">
      <c r="A24" s="20">
        <v>3</v>
      </c>
      <c r="B24" s="21"/>
      <c r="C24" s="22" t="s">
        <v>165</v>
      </c>
      <c r="D24" s="28" t="s">
        <v>169</v>
      </c>
      <c r="E24" s="23" t="s">
        <v>167</v>
      </c>
      <c r="F24" s="22">
        <f t="shared" si="1"/>
        <v>88000</v>
      </c>
      <c r="G24" s="22">
        <v>110000</v>
      </c>
      <c r="H24" s="24" t="s">
        <v>163</v>
      </c>
    </row>
    <row r="25" spans="1:8" ht="15">
      <c r="A25" s="20">
        <v>4</v>
      </c>
      <c r="B25" s="21"/>
      <c r="C25" s="22" t="s">
        <v>165</v>
      </c>
      <c r="D25" s="28" t="s">
        <v>170</v>
      </c>
      <c r="E25" s="23" t="s">
        <v>167</v>
      </c>
      <c r="F25" s="22">
        <f t="shared" si="1"/>
        <v>92000</v>
      </c>
      <c r="G25" s="22">
        <v>115000</v>
      </c>
      <c r="H25" s="24" t="s">
        <v>163</v>
      </c>
    </row>
    <row r="26" spans="1:8" ht="15">
      <c r="A26" s="20">
        <v>5</v>
      </c>
      <c r="B26" s="21"/>
      <c r="C26" s="22" t="s">
        <v>165</v>
      </c>
      <c r="D26" s="28" t="s">
        <v>191</v>
      </c>
      <c r="E26" s="23" t="s">
        <v>167</v>
      </c>
      <c r="F26" s="22">
        <f t="shared" si="1"/>
        <v>32000</v>
      </c>
      <c r="G26" s="22">
        <v>40000</v>
      </c>
      <c r="H26" s="24" t="s">
        <v>163</v>
      </c>
    </row>
    <row r="27" spans="1:8" ht="15">
      <c r="A27" s="20">
        <v>6</v>
      </c>
      <c r="B27" s="21"/>
      <c r="C27" s="22" t="s">
        <v>165</v>
      </c>
      <c r="D27" s="28" t="s">
        <v>47</v>
      </c>
      <c r="E27" s="23" t="s">
        <v>167</v>
      </c>
      <c r="F27" s="22">
        <f t="shared" si="1"/>
        <v>88000</v>
      </c>
      <c r="G27" s="22">
        <v>110000</v>
      </c>
      <c r="H27" s="24" t="s">
        <v>163</v>
      </c>
    </row>
    <row r="28" spans="1:8" ht="15">
      <c r="A28" s="20">
        <v>7</v>
      </c>
      <c r="B28" s="21"/>
      <c r="C28" s="22" t="s">
        <v>165</v>
      </c>
      <c r="D28" s="28" t="s">
        <v>172</v>
      </c>
      <c r="E28" s="23" t="s">
        <v>167</v>
      </c>
      <c r="F28" s="22">
        <f t="shared" si="1"/>
        <v>75200</v>
      </c>
      <c r="G28" s="22">
        <v>94000</v>
      </c>
      <c r="H28" s="24" t="s">
        <v>163</v>
      </c>
    </row>
    <row r="29" spans="1:8" s="4" customFormat="1" ht="15">
      <c r="A29" s="25" t="s">
        <v>52</v>
      </c>
      <c r="B29" s="26" t="s">
        <v>53</v>
      </c>
      <c r="C29" s="27"/>
      <c r="D29" s="28" t="s">
        <v>54</v>
      </c>
      <c r="E29" s="28"/>
      <c r="F29" s="27"/>
      <c r="G29" s="27"/>
      <c r="H29" s="29"/>
    </row>
    <row r="30" spans="1:8" ht="15">
      <c r="A30" s="20">
        <v>1</v>
      </c>
      <c r="B30" s="21" t="s">
        <v>55</v>
      </c>
      <c r="C30" s="22"/>
      <c r="D30" s="23" t="s">
        <v>56</v>
      </c>
      <c r="E30" s="23"/>
      <c r="F30" s="22">
        <f>G30*100/125</f>
        <v>62400</v>
      </c>
      <c r="G30" s="22">
        <v>78000</v>
      </c>
      <c r="H30" s="24" t="s">
        <v>163</v>
      </c>
    </row>
    <row r="31" spans="1:8" ht="15">
      <c r="A31" s="20">
        <v>2</v>
      </c>
      <c r="B31" s="21" t="s">
        <v>57</v>
      </c>
      <c r="C31" s="22"/>
      <c r="D31" s="23" t="s">
        <v>58</v>
      </c>
      <c r="E31" s="23"/>
      <c r="F31" s="22">
        <f>G31*100/125</f>
        <v>85280</v>
      </c>
      <c r="G31" s="22">
        <v>106600</v>
      </c>
      <c r="H31" s="24" t="s">
        <v>163</v>
      </c>
    </row>
    <row r="32" spans="1:8" ht="15">
      <c r="A32" s="20">
        <v>3</v>
      </c>
      <c r="B32" s="21" t="s">
        <v>59</v>
      </c>
      <c r="C32" s="22"/>
      <c r="D32" s="23" t="s">
        <v>60</v>
      </c>
      <c r="E32" s="23"/>
      <c r="F32" s="22">
        <f>G32*100/123</f>
        <v>3252.032520325203</v>
      </c>
      <c r="G32" s="22">
        <v>4000</v>
      </c>
      <c r="H32" s="24" t="s">
        <v>163</v>
      </c>
    </row>
    <row r="33" spans="1:8" ht="15">
      <c r="A33" s="20">
        <v>4</v>
      </c>
      <c r="B33" s="21" t="s">
        <v>61</v>
      </c>
      <c r="C33" s="22"/>
      <c r="D33" s="23" t="s">
        <v>192</v>
      </c>
      <c r="E33" s="23"/>
      <c r="F33" s="22">
        <f>G33*100/125</f>
        <v>8800</v>
      </c>
      <c r="G33" s="22">
        <v>11000</v>
      </c>
      <c r="H33" s="24" t="s">
        <v>163</v>
      </c>
    </row>
    <row r="34" spans="1:8" s="4" customFormat="1" ht="15">
      <c r="A34" s="25" t="s">
        <v>63</v>
      </c>
      <c r="B34" s="26" t="s">
        <v>64</v>
      </c>
      <c r="C34" s="27"/>
      <c r="D34" s="28" t="s">
        <v>65</v>
      </c>
      <c r="E34" s="28"/>
      <c r="F34" s="22"/>
      <c r="G34" s="27"/>
      <c r="H34" s="29"/>
    </row>
    <row r="35" spans="1:8" ht="15">
      <c r="A35" s="20">
        <v>1</v>
      </c>
      <c r="B35" s="21" t="s">
        <v>66</v>
      </c>
      <c r="C35" s="22"/>
      <c r="D35" s="23" t="s">
        <v>67</v>
      </c>
      <c r="E35" s="23"/>
      <c r="F35" s="22">
        <f>G35*100/125</f>
        <v>4800</v>
      </c>
      <c r="G35" s="22">
        <v>6000</v>
      </c>
      <c r="H35" s="24" t="s">
        <v>163</v>
      </c>
    </row>
    <row r="36" spans="1:8" ht="15">
      <c r="A36" s="20">
        <v>2</v>
      </c>
      <c r="B36" s="21" t="s">
        <v>68</v>
      </c>
      <c r="C36" s="22"/>
      <c r="D36" s="23" t="s">
        <v>69</v>
      </c>
      <c r="E36" s="23"/>
      <c r="F36" s="22">
        <f>G36*100/125</f>
        <v>3200</v>
      </c>
      <c r="G36" s="22">
        <v>4000</v>
      </c>
      <c r="H36" s="24" t="s">
        <v>163</v>
      </c>
    </row>
    <row r="37" spans="1:8" ht="15">
      <c r="A37" s="20">
        <v>3</v>
      </c>
      <c r="B37" s="21" t="s">
        <v>70</v>
      </c>
      <c r="C37" s="22"/>
      <c r="D37" s="23" t="s">
        <v>71</v>
      </c>
      <c r="E37" s="23"/>
      <c r="F37" s="22">
        <f>G37*100/123</f>
        <v>0</v>
      </c>
      <c r="G37" s="22">
        <f>C37</f>
        <v>0</v>
      </c>
      <c r="H37" s="24"/>
    </row>
    <row r="38" spans="1:8" s="4" customFormat="1" ht="15">
      <c r="A38" s="25" t="s">
        <v>72</v>
      </c>
      <c r="B38" s="26" t="s">
        <v>73</v>
      </c>
      <c r="C38" s="27"/>
      <c r="D38" s="28" t="s">
        <v>74</v>
      </c>
      <c r="E38" s="28"/>
      <c r="F38" s="22"/>
      <c r="G38" s="27"/>
      <c r="H38" s="29"/>
    </row>
    <row r="39" spans="1:8" ht="15">
      <c r="A39" s="20">
        <v>1</v>
      </c>
      <c r="B39" s="21" t="s">
        <v>75</v>
      </c>
      <c r="C39" s="22"/>
      <c r="D39" s="23" t="s">
        <v>74</v>
      </c>
      <c r="E39" s="23"/>
      <c r="F39" s="22">
        <f>G39*100/125</f>
        <v>4800</v>
      </c>
      <c r="G39" s="22">
        <v>6000</v>
      </c>
      <c r="H39" s="24" t="s">
        <v>163</v>
      </c>
    </row>
    <row r="40" spans="1:8" s="4" customFormat="1" ht="15">
      <c r="A40" s="25" t="s">
        <v>76</v>
      </c>
      <c r="B40" s="26" t="s">
        <v>77</v>
      </c>
      <c r="C40" s="27"/>
      <c r="D40" s="28" t="s">
        <v>78</v>
      </c>
      <c r="E40" s="28"/>
      <c r="F40" s="22"/>
      <c r="G40" s="27"/>
      <c r="H40" s="29"/>
    </row>
    <row r="41" spans="1:8" ht="15">
      <c r="A41" s="20">
        <v>1</v>
      </c>
      <c r="B41" s="21" t="s">
        <v>77</v>
      </c>
      <c r="C41" s="22"/>
      <c r="D41" s="23" t="s">
        <v>79</v>
      </c>
      <c r="E41" s="23"/>
      <c r="F41" s="22">
        <f>G41*100/125</f>
        <v>13600</v>
      </c>
      <c r="G41" s="22">
        <v>17000</v>
      </c>
      <c r="H41" s="24" t="s">
        <v>163</v>
      </c>
    </row>
    <row r="42" spans="1:8" s="4" customFormat="1" ht="15">
      <c r="A42" s="25" t="s">
        <v>80</v>
      </c>
      <c r="B42" s="26" t="s">
        <v>81</v>
      </c>
      <c r="C42" s="27"/>
      <c r="D42" s="28" t="s">
        <v>82</v>
      </c>
      <c r="E42" s="28"/>
      <c r="F42" s="22"/>
      <c r="G42" s="27"/>
      <c r="H42" s="29"/>
    </row>
    <row r="43" spans="1:8" ht="15">
      <c r="A43" s="20">
        <v>1</v>
      </c>
      <c r="B43" s="21" t="s">
        <v>83</v>
      </c>
      <c r="C43" s="22"/>
      <c r="D43" s="23" t="s">
        <v>84</v>
      </c>
      <c r="E43" s="23"/>
      <c r="F43" s="22">
        <f>G43*100/125</f>
        <v>4000</v>
      </c>
      <c r="G43" s="22">
        <v>5000</v>
      </c>
      <c r="H43" s="24" t="s">
        <v>163</v>
      </c>
    </row>
    <row r="44" spans="1:8" ht="15">
      <c r="A44" s="20">
        <v>2</v>
      </c>
      <c r="B44" s="21" t="s">
        <v>85</v>
      </c>
      <c r="C44" s="22"/>
      <c r="D44" s="23" t="s">
        <v>86</v>
      </c>
      <c r="E44" s="23"/>
      <c r="F44" s="22">
        <f>G44*100/125</f>
        <v>8000</v>
      </c>
      <c r="G44" s="22">
        <v>10000</v>
      </c>
      <c r="H44" s="24" t="s">
        <v>163</v>
      </c>
    </row>
    <row r="45" spans="1:8" ht="15">
      <c r="A45" s="20">
        <v>1</v>
      </c>
      <c r="B45" s="21">
        <v>32323</v>
      </c>
      <c r="C45" s="22"/>
      <c r="D45" s="23" t="s">
        <v>193</v>
      </c>
      <c r="E45" s="23"/>
      <c r="F45" s="22"/>
      <c r="G45" s="22">
        <v>0</v>
      </c>
      <c r="H45" s="24"/>
    </row>
    <row r="46" spans="1:8" ht="15">
      <c r="A46" s="20">
        <v>2</v>
      </c>
      <c r="B46" s="21">
        <v>32331</v>
      </c>
      <c r="C46" s="22"/>
      <c r="D46" s="23" t="s">
        <v>90</v>
      </c>
      <c r="E46" s="23"/>
      <c r="F46" s="22">
        <f>G46*100/122</f>
        <v>3524.590163934426</v>
      </c>
      <c r="G46" s="22">
        <v>4300</v>
      </c>
      <c r="H46" s="24" t="s">
        <v>163</v>
      </c>
    </row>
    <row r="47" spans="1:8" ht="15">
      <c r="A47" s="20">
        <v>3</v>
      </c>
      <c r="B47" s="21" t="s">
        <v>91</v>
      </c>
      <c r="C47" s="22"/>
      <c r="D47" s="23" t="s">
        <v>92</v>
      </c>
      <c r="E47" s="23"/>
      <c r="F47" s="22">
        <f aca="true" t="shared" si="2" ref="F47:F59">G47*100/125</f>
        <v>2320</v>
      </c>
      <c r="G47" s="22">
        <v>2900</v>
      </c>
      <c r="H47" s="24" t="s">
        <v>163</v>
      </c>
    </row>
    <row r="48" spans="1:8" ht="15">
      <c r="A48" s="20">
        <v>4</v>
      </c>
      <c r="B48" s="21" t="s">
        <v>93</v>
      </c>
      <c r="C48" s="22"/>
      <c r="D48" s="23" t="s">
        <v>94</v>
      </c>
      <c r="E48" s="23"/>
      <c r="F48" s="22">
        <f t="shared" si="2"/>
        <v>4800</v>
      </c>
      <c r="G48" s="22">
        <v>6000</v>
      </c>
      <c r="H48" s="24" t="s">
        <v>163</v>
      </c>
    </row>
    <row r="49" spans="1:8" ht="15">
      <c r="A49" s="20">
        <v>5</v>
      </c>
      <c r="B49" s="21" t="s">
        <v>95</v>
      </c>
      <c r="C49" s="22"/>
      <c r="D49" s="23" t="s">
        <v>96</v>
      </c>
      <c r="E49" s="23"/>
      <c r="F49" s="22">
        <f t="shared" si="2"/>
        <v>9600</v>
      </c>
      <c r="G49" s="22">
        <v>12000</v>
      </c>
      <c r="H49" s="24" t="s">
        <v>163</v>
      </c>
    </row>
    <row r="50" spans="1:8" ht="15">
      <c r="A50" s="20">
        <v>6</v>
      </c>
      <c r="B50" s="21" t="s">
        <v>97</v>
      </c>
      <c r="C50" s="22"/>
      <c r="D50" s="23" t="s">
        <v>98</v>
      </c>
      <c r="E50" s="23"/>
      <c r="F50" s="22">
        <f t="shared" si="2"/>
        <v>4000</v>
      </c>
      <c r="G50" s="22">
        <v>5000</v>
      </c>
      <c r="H50" s="24" t="s">
        <v>163</v>
      </c>
    </row>
    <row r="51" spans="1:8" ht="15">
      <c r="A51" s="20">
        <v>7</v>
      </c>
      <c r="B51" s="21" t="s">
        <v>99</v>
      </c>
      <c r="C51" s="22"/>
      <c r="D51" s="23" t="s">
        <v>100</v>
      </c>
      <c r="E51" s="23"/>
      <c r="F51" s="22">
        <f t="shared" si="2"/>
        <v>1600</v>
      </c>
      <c r="G51" s="22">
        <v>2000</v>
      </c>
      <c r="H51" s="24" t="s">
        <v>163</v>
      </c>
    </row>
    <row r="52" spans="1:8" ht="15">
      <c r="A52" s="20">
        <v>8</v>
      </c>
      <c r="B52" s="21" t="s">
        <v>101</v>
      </c>
      <c r="C52" s="22"/>
      <c r="D52" s="23" t="s">
        <v>102</v>
      </c>
      <c r="E52" s="23"/>
      <c r="F52" s="22">
        <f t="shared" si="2"/>
        <v>800</v>
      </c>
      <c r="G52" s="22">
        <v>1000</v>
      </c>
      <c r="H52" s="24" t="s">
        <v>163</v>
      </c>
    </row>
    <row r="53" spans="1:8" ht="15">
      <c r="A53" s="20">
        <v>9</v>
      </c>
      <c r="B53" s="21" t="s">
        <v>103</v>
      </c>
      <c r="C53" s="22"/>
      <c r="D53" s="23" t="s">
        <v>104</v>
      </c>
      <c r="E53" s="23"/>
      <c r="F53" s="22">
        <f t="shared" si="2"/>
        <v>3880</v>
      </c>
      <c r="G53" s="22">
        <v>4850</v>
      </c>
      <c r="H53" s="24" t="s">
        <v>163</v>
      </c>
    </row>
    <row r="54" spans="1:8" ht="15">
      <c r="A54" s="20">
        <v>10</v>
      </c>
      <c r="B54" s="21">
        <v>32369</v>
      </c>
      <c r="C54" s="22"/>
      <c r="D54" s="23" t="s">
        <v>175</v>
      </c>
      <c r="E54" s="23"/>
      <c r="F54" s="22">
        <f t="shared" si="2"/>
        <v>920</v>
      </c>
      <c r="G54" s="22">
        <v>1150</v>
      </c>
      <c r="H54" s="24" t="s">
        <v>163</v>
      </c>
    </row>
    <row r="55" spans="1:8" ht="15">
      <c r="A55" s="20">
        <v>11</v>
      </c>
      <c r="B55" s="21" t="s">
        <v>105</v>
      </c>
      <c r="C55" s="22"/>
      <c r="D55" s="23" t="s">
        <v>106</v>
      </c>
      <c r="E55" s="23"/>
      <c r="F55" s="22">
        <f t="shared" si="2"/>
        <v>800</v>
      </c>
      <c r="G55" s="22">
        <v>1000</v>
      </c>
      <c r="H55" s="24" t="s">
        <v>163</v>
      </c>
    </row>
    <row r="56" spans="1:8" ht="15">
      <c r="A56" s="20">
        <v>12</v>
      </c>
      <c r="B56" s="21">
        <v>32377</v>
      </c>
      <c r="C56" s="22"/>
      <c r="D56" s="23" t="s">
        <v>176</v>
      </c>
      <c r="E56" s="23"/>
      <c r="F56" s="22">
        <f t="shared" si="2"/>
        <v>19200</v>
      </c>
      <c r="G56" s="22">
        <v>24000</v>
      </c>
      <c r="H56" s="24" t="s">
        <v>163</v>
      </c>
    </row>
    <row r="57" spans="1:8" ht="15">
      <c r="A57" s="20">
        <v>13</v>
      </c>
      <c r="B57" s="21">
        <v>32372</v>
      </c>
      <c r="C57" s="22"/>
      <c r="D57" s="23" t="s">
        <v>177</v>
      </c>
      <c r="E57" s="23"/>
      <c r="F57" s="22">
        <f t="shared" si="2"/>
        <v>1600</v>
      </c>
      <c r="G57" s="22">
        <v>2000</v>
      </c>
      <c r="H57" s="24" t="s">
        <v>163</v>
      </c>
    </row>
    <row r="58" spans="1:8" ht="15">
      <c r="A58" s="20">
        <v>14</v>
      </c>
      <c r="B58" s="21" t="s">
        <v>109</v>
      </c>
      <c r="C58" s="22"/>
      <c r="D58" s="23" t="s">
        <v>110</v>
      </c>
      <c r="E58" s="23"/>
      <c r="F58" s="22">
        <f t="shared" si="2"/>
        <v>7200</v>
      </c>
      <c r="G58" s="22">
        <v>9000</v>
      </c>
      <c r="H58" s="24" t="s">
        <v>163</v>
      </c>
    </row>
    <row r="59" spans="1:8" ht="15">
      <c r="A59" s="20">
        <v>15</v>
      </c>
      <c r="B59" s="21" t="s">
        <v>111</v>
      </c>
      <c r="C59" s="22"/>
      <c r="D59" s="23" t="s">
        <v>194</v>
      </c>
      <c r="E59" s="23"/>
      <c r="F59" s="22">
        <f t="shared" si="2"/>
        <v>5600</v>
      </c>
      <c r="G59" s="22">
        <v>7000</v>
      </c>
      <c r="H59" s="24" t="s">
        <v>163</v>
      </c>
    </row>
    <row r="60" spans="1:8" s="4" customFormat="1" ht="15">
      <c r="A60" s="25" t="s">
        <v>113</v>
      </c>
      <c r="B60" s="26">
        <v>329</v>
      </c>
      <c r="C60" s="27"/>
      <c r="D60" s="28" t="s">
        <v>114</v>
      </c>
      <c r="E60" s="28"/>
      <c r="F60" s="27"/>
      <c r="G60" s="27"/>
      <c r="H60" s="29"/>
    </row>
    <row r="61" spans="1:8" ht="15">
      <c r="A61" s="20">
        <v>1</v>
      </c>
      <c r="B61" s="21" t="s">
        <v>115</v>
      </c>
      <c r="C61" s="22"/>
      <c r="D61" s="23" t="s">
        <v>179</v>
      </c>
      <c r="E61" s="23"/>
      <c r="F61" s="22">
        <f>G61*100/125</f>
        <v>15200</v>
      </c>
      <c r="G61" s="22">
        <v>19000</v>
      </c>
      <c r="H61" s="24" t="s">
        <v>163</v>
      </c>
    </row>
    <row r="62" spans="1:8" ht="15">
      <c r="A62" s="20">
        <v>2</v>
      </c>
      <c r="B62" s="21" t="s">
        <v>117</v>
      </c>
      <c r="C62" s="22"/>
      <c r="D62" s="23" t="s">
        <v>118</v>
      </c>
      <c r="E62" s="23"/>
      <c r="F62" s="22">
        <f>G62*100/125</f>
        <v>1600</v>
      </c>
      <c r="G62" s="22">
        <v>2000</v>
      </c>
      <c r="H62" s="24" t="s">
        <v>163</v>
      </c>
    </row>
    <row r="63" spans="1:8" ht="15">
      <c r="A63" s="20">
        <v>3</v>
      </c>
      <c r="B63" s="21" t="s">
        <v>119</v>
      </c>
      <c r="C63" s="22"/>
      <c r="D63" s="23" t="s">
        <v>120</v>
      </c>
      <c r="E63" s="23"/>
      <c r="F63" s="22">
        <f>G63*100/125</f>
        <v>2400</v>
      </c>
      <c r="G63" s="22">
        <v>3000</v>
      </c>
      <c r="H63" s="24" t="s">
        <v>163</v>
      </c>
    </row>
    <row r="64" spans="1:8" ht="15">
      <c r="A64" s="20"/>
      <c r="B64" s="21">
        <v>32954</v>
      </c>
      <c r="C64" s="22"/>
      <c r="D64" s="23" t="s">
        <v>90</v>
      </c>
      <c r="E64" s="23"/>
      <c r="F64" s="22">
        <f>G64*100/125</f>
        <v>2400</v>
      </c>
      <c r="G64" s="22">
        <v>3000</v>
      </c>
      <c r="H64" s="24" t="s">
        <v>163</v>
      </c>
    </row>
    <row r="65" spans="1:8" ht="15">
      <c r="A65" s="20">
        <v>4</v>
      </c>
      <c r="B65" s="21" t="s">
        <v>121</v>
      </c>
      <c r="C65" s="22"/>
      <c r="D65" s="23" t="s">
        <v>122</v>
      </c>
      <c r="E65" s="23"/>
      <c r="F65" s="22">
        <f>G65*100/125</f>
        <v>12688</v>
      </c>
      <c r="G65" s="22">
        <v>15860</v>
      </c>
      <c r="H65" s="24" t="s">
        <v>163</v>
      </c>
    </row>
    <row r="66" spans="1:8" s="4" customFormat="1" ht="15">
      <c r="A66" s="25" t="s">
        <v>123</v>
      </c>
      <c r="B66" s="26">
        <v>343</v>
      </c>
      <c r="C66" s="27"/>
      <c r="D66" s="28" t="s">
        <v>124</v>
      </c>
      <c r="E66" s="28"/>
      <c r="F66" s="27"/>
      <c r="G66" s="27"/>
      <c r="H66" s="29"/>
    </row>
    <row r="67" spans="1:8" ht="15">
      <c r="A67" s="20">
        <v>1</v>
      </c>
      <c r="B67" s="21" t="s">
        <v>125</v>
      </c>
      <c r="C67" s="22"/>
      <c r="D67" s="23" t="s">
        <v>126</v>
      </c>
      <c r="E67" s="23"/>
      <c r="F67" s="22">
        <f>G67*100/125</f>
        <v>4560</v>
      </c>
      <c r="G67" s="22">
        <v>5700</v>
      </c>
      <c r="H67" s="24" t="s">
        <v>163</v>
      </c>
    </row>
    <row r="68" spans="1:8" ht="15">
      <c r="A68" s="20">
        <v>2</v>
      </c>
      <c r="B68" s="21" t="s">
        <v>127</v>
      </c>
      <c r="C68" s="22"/>
      <c r="D68" s="23" t="s">
        <v>128</v>
      </c>
      <c r="E68" s="23"/>
      <c r="F68" s="22">
        <f>G68*100/125</f>
        <v>1040</v>
      </c>
      <c r="G68" s="22">
        <v>1300</v>
      </c>
      <c r="H68" s="24" t="s">
        <v>163</v>
      </c>
    </row>
    <row r="69" spans="1:8" s="4" customFormat="1" ht="15">
      <c r="A69" s="25" t="s">
        <v>129</v>
      </c>
      <c r="B69" s="26">
        <v>381</v>
      </c>
      <c r="C69" s="27"/>
      <c r="D69" s="28" t="s">
        <v>130</v>
      </c>
      <c r="E69" s="28"/>
      <c r="F69" s="27"/>
      <c r="G69" s="27"/>
      <c r="H69" s="29"/>
    </row>
    <row r="70" spans="1:8" ht="15">
      <c r="A70" s="20">
        <v>1</v>
      </c>
      <c r="B70" s="21" t="s">
        <v>131</v>
      </c>
      <c r="C70" s="22"/>
      <c r="D70" s="23" t="s">
        <v>132</v>
      </c>
      <c r="E70" s="23"/>
      <c r="F70" s="22">
        <f>G70*100/125</f>
        <v>0</v>
      </c>
      <c r="G70" s="22">
        <v>0</v>
      </c>
      <c r="H70" s="24"/>
    </row>
    <row r="71" spans="1:8" s="4" customFormat="1" ht="15">
      <c r="A71" s="25" t="s">
        <v>133</v>
      </c>
      <c r="B71" s="26">
        <v>422</v>
      </c>
      <c r="C71" s="27"/>
      <c r="D71" s="28" t="s">
        <v>134</v>
      </c>
      <c r="E71" s="28"/>
      <c r="F71" s="27"/>
      <c r="G71" s="27"/>
      <c r="H71" s="29"/>
    </row>
    <row r="72" spans="1:8" ht="15">
      <c r="A72" s="20">
        <v>1</v>
      </c>
      <c r="B72" s="21" t="s">
        <v>135</v>
      </c>
      <c r="C72" s="22"/>
      <c r="D72" s="23" t="s">
        <v>136</v>
      </c>
      <c r="E72" s="23"/>
      <c r="F72" s="22">
        <f>G72*100/125</f>
        <v>0</v>
      </c>
      <c r="G72" s="22">
        <v>0</v>
      </c>
      <c r="H72" s="24"/>
    </row>
    <row r="73" spans="1:8" ht="15">
      <c r="A73" s="20">
        <v>2</v>
      </c>
      <c r="B73" s="21" t="s">
        <v>137</v>
      </c>
      <c r="C73" s="22"/>
      <c r="D73" s="23" t="s">
        <v>138</v>
      </c>
      <c r="E73" s="23"/>
      <c r="F73" s="22">
        <f>G73*100/125</f>
        <v>0</v>
      </c>
      <c r="G73" s="22">
        <v>0</v>
      </c>
      <c r="H73" s="24"/>
    </row>
    <row r="74" spans="1:8" ht="15">
      <c r="A74" s="20">
        <v>3</v>
      </c>
      <c r="B74" s="21" t="s">
        <v>139</v>
      </c>
      <c r="C74" s="22"/>
      <c r="D74" s="23" t="s">
        <v>140</v>
      </c>
      <c r="E74" s="23"/>
      <c r="F74" s="22">
        <f>G74*100/125</f>
        <v>0</v>
      </c>
      <c r="G74" s="22">
        <v>0</v>
      </c>
      <c r="H74" s="24"/>
    </row>
    <row r="75" spans="1:8" ht="15">
      <c r="A75" s="20">
        <v>4</v>
      </c>
      <c r="B75" s="21" t="s">
        <v>141</v>
      </c>
      <c r="C75" s="22"/>
      <c r="D75" s="23" t="s">
        <v>142</v>
      </c>
      <c r="E75" s="23"/>
      <c r="F75" s="22">
        <f>G75*100/122</f>
        <v>0</v>
      </c>
      <c r="G75" s="22">
        <f>C75</f>
        <v>0</v>
      </c>
      <c r="H75" s="24"/>
    </row>
    <row r="76" spans="1:8" ht="15">
      <c r="A76" s="20">
        <v>5</v>
      </c>
      <c r="B76" s="21">
        <v>4223</v>
      </c>
      <c r="C76" s="22"/>
      <c r="D76" s="23" t="s">
        <v>180</v>
      </c>
      <c r="E76" s="23"/>
      <c r="F76" s="22">
        <f>G76*100/123</f>
        <v>0</v>
      </c>
      <c r="G76" s="22">
        <v>0</v>
      </c>
      <c r="H76" s="24"/>
    </row>
    <row r="77" spans="1:8" ht="15">
      <c r="A77" s="20">
        <v>6</v>
      </c>
      <c r="B77" s="21">
        <v>42311</v>
      </c>
      <c r="C77" s="22"/>
      <c r="D77" s="23" t="s">
        <v>181</v>
      </c>
      <c r="E77" s="23"/>
      <c r="F77" s="22">
        <f>G77*100/123</f>
        <v>0</v>
      </c>
      <c r="G77" s="22">
        <v>0</v>
      </c>
      <c r="H77" s="24"/>
    </row>
    <row r="78" spans="1:8" ht="15">
      <c r="A78" s="20">
        <v>7</v>
      </c>
      <c r="B78" s="21" t="s">
        <v>147</v>
      </c>
      <c r="C78" s="22"/>
      <c r="D78" s="23" t="s">
        <v>182</v>
      </c>
      <c r="E78" s="23"/>
      <c r="F78" s="22">
        <f>G78*100/125</f>
        <v>0</v>
      </c>
      <c r="G78" s="22">
        <v>0</v>
      </c>
      <c r="H78" s="24"/>
    </row>
    <row r="79" spans="1:8" ht="15">
      <c r="A79" s="20">
        <v>8</v>
      </c>
      <c r="B79" s="21" t="s">
        <v>149</v>
      </c>
      <c r="C79" s="22"/>
      <c r="D79" s="23" t="s">
        <v>195</v>
      </c>
      <c r="E79" s="23"/>
      <c r="F79" s="22">
        <f>G79*100/123</f>
        <v>89430.89430894308</v>
      </c>
      <c r="G79" s="22">
        <v>110000</v>
      </c>
      <c r="H79" s="24" t="s">
        <v>163</v>
      </c>
    </row>
    <row r="80" spans="1:8" ht="15">
      <c r="A80" s="20">
        <v>9</v>
      </c>
      <c r="B80" s="21" t="s">
        <v>151</v>
      </c>
      <c r="C80" s="22"/>
      <c r="D80" s="23" t="s">
        <v>152</v>
      </c>
      <c r="E80" s="23"/>
      <c r="F80" s="22">
        <f>G80*100/123</f>
        <v>3747.967479674797</v>
      </c>
      <c r="G80" s="22">
        <v>4610</v>
      </c>
      <c r="H80" s="24" t="s">
        <v>163</v>
      </c>
    </row>
    <row r="81" spans="1:8" ht="15.75" thickBot="1">
      <c r="A81" s="20">
        <v>10</v>
      </c>
      <c r="B81" s="31"/>
      <c r="C81" s="32"/>
      <c r="D81" s="33"/>
      <c r="E81" s="23"/>
      <c r="F81" s="22"/>
      <c r="G81" s="22">
        <v>0</v>
      </c>
      <c r="H81" s="34"/>
    </row>
    <row r="83" spans="1:7" ht="15">
      <c r="A83" s="2" t="s">
        <v>198</v>
      </c>
      <c r="B83" s="2" t="s">
        <v>200</v>
      </c>
      <c r="F83" s="1" t="s">
        <v>183</v>
      </c>
      <c r="G83" s="1"/>
    </row>
    <row r="84" ht="15">
      <c r="A84" s="2" t="s">
        <v>199</v>
      </c>
    </row>
    <row r="85" spans="1:7" ht="15">
      <c r="A85" s="2" t="s">
        <v>196</v>
      </c>
      <c r="B85" s="2" t="s">
        <v>197</v>
      </c>
      <c r="F85" s="35"/>
      <c r="G85" s="35"/>
    </row>
    <row r="86" spans="4:6" ht="15">
      <c r="D86" t="s">
        <v>185</v>
      </c>
      <c r="F86" s="3" t="s">
        <v>186</v>
      </c>
    </row>
  </sheetData>
  <sheetProtection/>
  <mergeCells count="1">
    <mergeCell ref="F83:G83"/>
  </mergeCells>
  <printOptions/>
  <pageMargins left="0.7" right="0.7" top="0.75" bottom="0.75" header="0.3" footer="0.3"/>
  <pageSetup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2" customWidth="1"/>
    <col min="2" max="2" width="8.00390625" style="2" customWidth="1"/>
    <col min="3" max="3" width="9.140625" style="3" customWidth="1"/>
    <col min="4" max="4" width="36.57421875" style="0" customWidth="1"/>
    <col min="5" max="5" width="10.140625" style="0" customWidth="1"/>
    <col min="6" max="6" width="32.57421875" style="3" hidden="1" customWidth="1"/>
    <col min="7" max="7" width="17.7109375" style="3" customWidth="1"/>
    <col min="8" max="8" width="15.421875" style="0" customWidth="1"/>
  </cols>
  <sheetData>
    <row r="2" ht="15">
      <c r="B2" s="2" t="s">
        <v>157</v>
      </c>
    </row>
    <row r="3" spans="4:5" ht="25.5" customHeight="1" thickBot="1">
      <c r="D3" s="4" t="s">
        <v>246</v>
      </c>
      <c r="E3" s="4"/>
    </row>
    <row r="4" spans="1:8" s="2" customFormat="1" ht="16.5" customHeight="1">
      <c r="A4" s="5" t="s">
        <v>158</v>
      </c>
      <c r="B4" s="6" t="s">
        <v>2</v>
      </c>
      <c r="C4" s="7" t="s">
        <v>187</v>
      </c>
      <c r="D4" s="6" t="s">
        <v>4</v>
      </c>
      <c r="E4" s="6" t="s">
        <v>160</v>
      </c>
      <c r="F4" s="7" t="s">
        <v>5</v>
      </c>
      <c r="G4" s="7" t="s">
        <v>6</v>
      </c>
      <c r="H4" s="8" t="s">
        <v>7</v>
      </c>
    </row>
    <row r="5" spans="1:8" s="2" customFormat="1" ht="15">
      <c r="A5" s="9" t="s">
        <v>8</v>
      </c>
      <c r="B5" s="10" t="s">
        <v>9</v>
      </c>
      <c r="C5" s="11" t="s">
        <v>188</v>
      </c>
      <c r="D5" s="10"/>
      <c r="E5" s="10" t="s">
        <v>162</v>
      </c>
      <c r="F5" s="11" t="s">
        <v>11</v>
      </c>
      <c r="G5" s="11" t="s">
        <v>12</v>
      </c>
      <c r="H5" s="12" t="s">
        <v>13</v>
      </c>
    </row>
    <row r="6" spans="1:8" s="18" customFormat="1" ht="15">
      <c r="A6" s="13"/>
      <c r="B6" s="14">
        <v>32</v>
      </c>
      <c r="C6" s="15"/>
      <c r="D6" s="16" t="s">
        <v>14</v>
      </c>
      <c r="E6" s="16"/>
      <c r="F6" s="15"/>
      <c r="G6" s="15"/>
      <c r="H6" s="17"/>
    </row>
    <row r="7" spans="1:8" s="18" customFormat="1" ht="15">
      <c r="A7" s="13"/>
      <c r="B7" s="14">
        <v>321</v>
      </c>
      <c r="C7" s="15"/>
      <c r="D7" s="16" t="s">
        <v>15</v>
      </c>
      <c r="E7" s="16"/>
      <c r="F7" s="15"/>
      <c r="G7" s="15"/>
      <c r="H7" s="17"/>
    </row>
    <row r="8" spans="1:8" s="18" customFormat="1" ht="15">
      <c r="A8" s="13"/>
      <c r="B8" s="14">
        <v>312</v>
      </c>
      <c r="C8" s="19"/>
      <c r="D8" s="16" t="s">
        <v>16</v>
      </c>
      <c r="E8" s="16"/>
      <c r="F8" s="15"/>
      <c r="G8" s="15"/>
      <c r="H8" s="17"/>
    </row>
    <row r="9" spans="1:8" ht="15">
      <c r="A9" s="20">
        <v>1</v>
      </c>
      <c r="B9" s="21" t="s">
        <v>17</v>
      </c>
      <c r="C9" s="22" t="s">
        <v>204</v>
      </c>
      <c r="D9" s="23" t="s">
        <v>18</v>
      </c>
      <c r="E9" s="23"/>
      <c r="F9" s="22">
        <f>G9*100/125</f>
        <v>10176</v>
      </c>
      <c r="G9" s="22">
        <v>12720</v>
      </c>
      <c r="H9" s="24" t="s">
        <v>163</v>
      </c>
    </row>
    <row r="10" spans="1:8" s="18" customFormat="1" ht="15">
      <c r="A10" s="13" t="s">
        <v>19</v>
      </c>
      <c r="B10" s="14" t="s">
        <v>20</v>
      </c>
      <c r="C10" s="19"/>
      <c r="D10" s="16" t="s">
        <v>21</v>
      </c>
      <c r="E10" s="16"/>
      <c r="F10" s="15"/>
      <c r="G10" s="15"/>
      <c r="H10" s="17"/>
    </row>
    <row r="11" spans="1:8" ht="15">
      <c r="A11" s="20">
        <v>2</v>
      </c>
      <c r="B11" s="21" t="s">
        <v>22</v>
      </c>
      <c r="C11" s="22" t="s">
        <v>205</v>
      </c>
      <c r="D11" s="23" t="s">
        <v>203</v>
      </c>
      <c r="E11" s="23"/>
      <c r="F11" s="22">
        <f>G11*100/125</f>
        <v>4800</v>
      </c>
      <c r="G11" s="22">
        <v>6000</v>
      </c>
      <c r="H11" s="24" t="s">
        <v>163</v>
      </c>
    </row>
    <row r="12" spans="1:8" s="4" customFormat="1" ht="15">
      <c r="A12" s="25"/>
      <c r="B12" s="26">
        <v>322</v>
      </c>
      <c r="C12" s="27"/>
      <c r="D12" s="28" t="s">
        <v>24</v>
      </c>
      <c r="E12" s="28"/>
      <c r="F12" s="22">
        <f>G12*100/122</f>
        <v>0</v>
      </c>
      <c r="G12" s="27"/>
      <c r="H12" s="29"/>
    </row>
    <row r="13" spans="1:8" s="4" customFormat="1" ht="15">
      <c r="A13" s="25" t="s">
        <v>25</v>
      </c>
      <c r="B13" s="26" t="s">
        <v>26</v>
      </c>
      <c r="C13" s="27"/>
      <c r="D13" s="28" t="s">
        <v>27</v>
      </c>
      <c r="E13" s="28"/>
      <c r="F13" s="22">
        <f>G13*100/122</f>
        <v>0</v>
      </c>
      <c r="G13" s="27"/>
      <c r="H13" s="29"/>
    </row>
    <row r="14" spans="1:8" ht="15">
      <c r="A14" s="20">
        <v>2</v>
      </c>
      <c r="B14" s="21" t="s">
        <v>28</v>
      </c>
      <c r="C14" s="22" t="s">
        <v>205</v>
      </c>
      <c r="D14" s="23" t="s">
        <v>228</v>
      </c>
      <c r="E14" s="23"/>
      <c r="F14" s="22">
        <f aca="true" t="shared" si="0" ref="F14:F20">G14*100/125</f>
        <v>32327.2</v>
      </c>
      <c r="G14" s="22">
        <v>40409</v>
      </c>
      <c r="H14" s="24" t="s">
        <v>163</v>
      </c>
    </row>
    <row r="15" spans="1:8" ht="15">
      <c r="A15" s="20">
        <v>3</v>
      </c>
      <c r="B15" s="21" t="s">
        <v>30</v>
      </c>
      <c r="C15" s="22" t="s">
        <v>205</v>
      </c>
      <c r="D15" s="23" t="s">
        <v>164</v>
      </c>
      <c r="E15" s="23"/>
      <c r="F15" s="22">
        <f t="shared" si="0"/>
        <v>1200</v>
      </c>
      <c r="G15" s="22">
        <v>1500</v>
      </c>
      <c r="H15" s="24" t="s">
        <v>163</v>
      </c>
    </row>
    <row r="16" spans="1:8" ht="15">
      <c r="A16" s="20">
        <v>4</v>
      </c>
      <c r="B16" s="21" t="s">
        <v>32</v>
      </c>
      <c r="C16" s="22" t="s">
        <v>205</v>
      </c>
      <c r="D16" s="23" t="s">
        <v>33</v>
      </c>
      <c r="E16" s="23"/>
      <c r="F16" s="22">
        <f t="shared" si="0"/>
        <v>8400</v>
      </c>
      <c r="G16" s="22">
        <v>10500</v>
      </c>
      <c r="H16" s="24" t="s">
        <v>163</v>
      </c>
    </row>
    <row r="17" spans="1:8" ht="15">
      <c r="A17" s="20">
        <v>5</v>
      </c>
      <c r="B17" s="21">
        <v>32271</v>
      </c>
      <c r="C17" s="22" t="s">
        <v>205</v>
      </c>
      <c r="D17" s="23" t="s">
        <v>35</v>
      </c>
      <c r="E17" s="23"/>
      <c r="F17" s="22">
        <f t="shared" si="0"/>
        <v>1600</v>
      </c>
      <c r="G17" s="22">
        <v>2000</v>
      </c>
      <c r="H17" s="24" t="s">
        <v>163</v>
      </c>
    </row>
    <row r="18" spans="1:8" ht="15">
      <c r="A18" s="20">
        <v>6</v>
      </c>
      <c r="B18" s="21" t="s">
        <v>36</v>
      </c>
      <c r="C18" s="22" t="s">
        <v>205</v>
      </c>
      <c r="D18" s="23" t="s">
        <v>37</v>
      </c>
      <c r="E18" s="23"/>
      <c r="F18" s="22">
        <f t="shared" si="0"/>
        <v>16400</v>
      </c>
      <c r="G18" s="22">
        <v>20500</v>
      </c>
      <c r="H18" s="24" t="s">
        <v>163</v>
      </c>
    </row>
    <row r="19" spans="1:8" ht="15">
      <c r="A19" s="20">
        <v>7</v>
      </c>
      <c r="B19" s="21" t="s">
        <v>38</v>
      </c>
      <c r="C19" s="22" t="s">
        <v>205</v>
      </c>
      <c r="D19" s="23" t="s">
        <v>39</v>
      </c>
      <c r="E19" s="23"/>
      <c r="F19" s="22">
        <f t="shared" si="0"/>
        <v>800</v>
      </c>
      <c r="G19" s="22">
        <v>1000</v>
      </c>
      <c r="H19" s="24" t="s">
        <v>163</v>
      </c>
    </row>
    <row r="20" spans="1:8" ht="15">
      <c r="A20" s="20">
        <v>8</v>
      </c>
      <c r="B20" s="21" t="s">
        <v>40</v>
      </c>
      <c r="C20" s="22" t="s">
        <v>205</v>
      </c>
      <c r="D20" s="23" t="s">
        <v>41</v>
      </c>
      <c r="E20" s="23"/>
      <c r="F20" s="22">
        <f t="shared" si="0"/>
        <v>3200</v>
      </c>
      <c r="G20" s="22">
        <v>4000</v>
      </c>
      <c r="H20" s="24" t="s">
        <v>163</v>
      </c>
    </row>
    <row r="21" spans="1:8" s="4" customFormat="1" ht="15">
      <c r="A21" s="25" t="s">
        <v>42</v>
      </c>
      <c r="B21" s="26" t="s">
        <v>43</v>
      </c>
      <c r="C21" s="27"/>
      <c r="D21" s="28" t="s">
        <v>44</v>
      </c>
      <c r="E21" s="28"/>
      <c r="F21" s="22"/>
      <c r="G21" s="27"/>
      <c r="H21" s="29"/>
    </row>
    <row r="22" spans="1:8" ht="15">
      <c r="A22" s="20">
        <v>1</v>
      </c>
      <c r="B22" s="21" t="s">
        <v>45</v>
      </c>
      <c r="C22" s="22" t="s">
        <v>204</v>
      </c>
      <c r="D22" s="23" t="s">
        <v>46</v>
      </c>
      <c r="E22" s="23" t="s">
        <v>167</v>
      </c>
      <c r="F22" s="22"/>
      <c r="G22" s="27">
        <v>430900</v>
      </c>
      <c r="H22" s="24"/>
    </row>
    <row r="23" spans="1:8" ht="15">
      <c r="A23" s="20">
        <v>2</v>
      </c>
      <c r="B23" s="21"/>
      <c r="C23" s="22" t="s">
        <v>204</v>
      </c>
      <c r="D23" s="28" t="s">
        <v>189</v>
      </c>
      <c r="E23" s="23" t="s">
        <v>167</v>
      </c>
      <c r="F23" s="22">
        <f aca="true" t="shared" si="1" ref="F23:F28">G23*100/125</f>
        <v>56000</v>
      </c>
      <c r="G23" s="22">
        <v>70000</v>
      </c>
      <c r="H23" s="24" t="s">
        <v>163</v>
      </c>
    </row>
    <row r="24" spans="1:8" ht="15">
      <c r="A24" s="20">
        <v>3</v>
      </c>
      <c r="B24" s="21"/>
      <c r="C24" s="22" t="s">
        <v>204</v>
      </c>
      <c r="D24" s="28" t="s">
        <v>169</v>
      </c>
      <c r="E24" s="23" t="s">
        <v>167</v>
      </c>
      <c r="F24" s="22">
        <f t="shared" si="1"/>
        <v>80000</v>
      </c>
      <c r="G24" s="22">
        <v>100000</v>
      </c>
      <c r="H24" s="24" t="s">
        <v>163</v>
      </c>
    </row>
    <row r="25" spans="1:8" ht="15">
      <c r="A25" s="20">
        <v>4</v>
      </c>
      <c r="B25" s="21"/>
      <c r="C25" s="22" t="s">
        <v>204</v>
      </c>
      <c r="D25" s="28" t="s">
        <v>170</v>
      </c>
      <c r="E25" s="23" t="s">
        <v>167</v>
      </c>
      <c r="F25" s="22">
        <f t="shared" si="1"/>
        <v>80720</v>
      </c>
      <c r="G25" s="22">
        <v>100900</v>
      </c>
      <c r="H25" s="24" t="s">
        <v>163</v>
      </c>
    </row>
    <row r="26" spans="1:8" ht="15">
      <c r="A26" s="20">
        <v>5</v>
      </c>
      <c r="B26" s="21"/>
      <c r="C26" s="22" t="s">
        <v>204</v>
      </c>
      <c r="D26" s="28" t="s">
        <v>191</v>
      </c>
      <c r="E26" s="23" t="s">
        <v>167</v>
      </c>
      <c r="F26" s="22">
        <f t="shared" si="1"/>
        <v>32000</v>
      </c>
      <c r="G26" s="22">
        <v>40000</v>
      </c>
      <c r="H26" s="24" t="s">
        <v>163</v>
      </c>
    </row>
    <row r="27" spans="1:8" ht="15">
      <c r="A27" s="20">
        <v>6</v>
      </c>
      <c r="B27" s="21"/>
      <c r="C27" s="22" t="s">
        <v>204</v>
      </c>
      <c r="D27" s="28" t="s">
        <v>47</v>
      </c>
      <c r="E27" s="23" t="s">
        <v>167</v>
      </c>
      <c r="F27" s="22">
        <f t="shared" si="1"/>
        <v>56000</v>
      </c>
      <c r="G27" s="22">
        <v>70000</v>
      </c>
      <c r="H27" s="24" t="s">
        <v>163</v>
      </c>
    </row>
    <row r="28" spans="1:8" ht="15">
      <c r="A28" s="20">
        <v>7</v>
      </c>
      <c r="B28" s="21"/>
      <c r="C28" s="22" t="s">
        <v>204</v>
      </c>
      <c r="D28" s="28" t="s">
        <v>172</v>
      </c>
      <c r="E28" s="23" t="s">
        <v>167</v>
      </c>
      <c r="F28" s="22">
        <f t="shared" si="1"/>
        <v>40000</v>
      </c>
      <c r="G28" s="22">
        <v>50000</v>
      </c>
      <c r="H28" s="24" t="s">
        <v>163</v>
      </c>
    </row>
    <row r="29" spans="1:8" s="4" customFormat="1" ht="15">
      <c r="A29" s="25" t="s">
        <v>52</v>
      </c>
      <c r="B29" s="26" t="s">
        <v>53</v>
      </c>
      <c r="C29" s="27"/>
      <c r="D29" s="28" t="s">
        <v>54</v>
      </c>
      <c r="E29" s="28"/>
      <c r="F29" s="27"/>
      <c r="G29" s="27"/>
      <c r="H29" s="29"/>
    </row>
    <row r="30" spans="1:8" ht="15">
      <c r="A30" s="20">
        <v>1</v>
      </c>
      <c r="B30" s="21" t="s">
        <v>55</v>
      </c>
      <c r="C30" s="22" t="s">
        <v>205</v>
      </c>
      <c r="D30" s="23" t="s">
        <v>56</v>
      </c>
      <c r="E30" s="23"/>
      <c r="F30" s="22">
        <f>G30*100/125</f>
        <v>48000</v>
      </c>
      <c r="G30" s="22">
        <v>60000</v>
      </c>
      <c r="H30" s="24" t="s">
        <v>163</v>
      </c>
    </row>
    <row r="31" spans="1:8" ht="15">
      <c r="A31" s="20">
        <v>2</v>
      </c>
      <c r="B31" s="21" t="s">
        <v>57</v>
      </c>
      <c r="C31" s="22" t="s">
        <v>205</v>
      </c>
      <c r="D31" s="23" t="s">
        <v>58</v>
      </c>
      <c r="E31" s="23"/>
      <c r="F31" s="22">
        <f>G31*100/125</f>
        <v>32000</v>
      </c>
      <c r="G31" s="22">
        <v>40000</v>
      </c>
      <c r="H31" s="24" t="s">
        <v>163</v>
      </c>
    </row>
    <row r="32" spans="1:8" ht="15">
      <c r="A32" s="20">
        <v>3</v>
      </c>
      <c r="B32" s="21" t="s">
        <v>59</v>
      </c>
      <c r="C32" s="22" t="s">
        <v>205</v>
      </c>
      <c r="D32" s="23" t="s">
        <v>60</v>
      </c>
      <c r="E32" s="23"/>
      <c r="F32" s="22">
        <f>G32*100/123</f>
        <v>3658.5365853658536</v>
      </c>
      <c r="G32" s="22">
        <v>4500</v>
      </c>
      <c r="H32" s="24" t="s">
        <v>163</v>
      </c>
    </row>
    <row r="33" spans="1:8" ht="15">
      <c r="A33" s="20">
        <v>4</v>
      </c>
      <c r="B33" s="21" t="s">
        <v>61</v>
      </c>
      <c r="C33" s="22" t="s">
        <v>205</v>
      </c>
      <c r="D33" s="23" t="s">
        <v>192</v>
      </c>
      <c r="E33" s="23"/>
      <c r="F33" s="22">
        <f>G33*100/125</f>
        <v>2400</v>
      </c>
      <c r="G33" s="22">
        <v>3000</v>
      </c>
      <c r="H33" s="24" t="s">
        <v>163</v>
      </c>
    </row>
    <row r="34" spans="1:8" s="4" customFormat="1" ht="15">
      <c r="A34" s="25" t="s">
        <v>63</v>
      </c>
      <c r="B34" s="26" t="s">
        <v>64</v>
      </c>
      <c r="C34" s="27"/>
      <c r="D34" s="28" t="s">
        <v>65</v>
      </c>
      <c r="E34" s="28"/>
      <c r="F34" s="22"/>
      <c r="G34" s="27"/>
      <c r="H34" s="29"/>
    </row>
    <row r="35" spans="1:8" ht="15">
      <c r="A35" s="20">
        <v>1</v>
      </c>
      <c r="B35" s="21" t="s">
        <v>66</v>
      </c>
      <c r="C35" s="22" t="s">
        <v>205</v>
      </c>
      <c r="D35" s="23" t="s">
        <v>67</v>
      </c>
      <c r="E35" s="23"/>
      <c r="F35" s="22">
        <f>G35*100/125</f>
        <v>4800</v>
      </c>
      <c r="G35" s="22">
        <v>6000</v>
      </c>
      <c r="H35" s="24" t="s">
        <v>163</v>
      </c>
    </row>
    <row r="36" spans="1:8" ht="15">
      <c r="A36" s="20">
        <v>2</v>
      </c>
      <c r="B36" s="21" t="s">
        <v>68</v>
      </c>
      <c r="C36" s="22" t="s">
        <v>205</v>
      </c>
      <c r="D36" s="23" t="s">
        <v>69</v>
      </c>
      <c r="E36" s="23"/>
      <c r="F36" s="22">
        <f>G36*100/125</f>
        <v>800</v>
      </c>
      <c r="G36" s="22">
        <v>1000</v>
      </c>
      <c r="H36" s="24" t="s">
        <v>163</v>
      </c>
    </row>
    <row r="37" spans="1:8" ht="15">
      <c r="A37" s="20">
        <v>3</v>
      </c>
      <c r="B37" s="21" t="s">
        <v>70</v>
      </c>
      <c r="C37" s="22"/>
      <c r="D37" s="23" t="s">
        <v>71</v>
      </c>
      <c r="E37" s="23"/>
      <c r="F37" s="22">
        <f>G37*100/123</f>
        <v>0</v>
      </c>
      <c r="G37" s="22"/>
      <c r="H37" s="24"/>
    </row>
    <row r="38" spans="1:8" s="4" customFormat="1" ht="15">
      <c r="A38" s="25" t="s">
        <v>72</v>
      </c>
      <c r="B38" s="26" t="s">
        <v>73</v>
      </c>
      <c r="C38" s="27"/>
      <c r="D38" s="28" t="s">
        <v>74</v>
      </c>
      <c r="E38" s="28"/>
      <c r="F38" s="22"/>
      <c r="G38" s="27"/>
      <c r="H38" s="29"/>
    </row>
    <row r="39" spans="1:8" ht="15">
      <c r="A39" s="20">
        <v>1</v>
      </c>
      <c r="B39" s="21" t="s">
        <v>75</v>
      </c>
      <c r="C39" s="22" t="s">
        <v>205</v>
      </c>
      <c r="D39" s="23" t="s">
        <v>74</v>
      </c>
      <c r="E39" s="23"/>
      <c r="F39" s="22">
        <f>G39*100/125</f>
        <v>8000</v>
      </c>
      <c r="G39" s="22">
        <v>10000</v>
      </c>
      <c r="H39" s="24" t="s">
        <v>163</v>
      </c>
    </row>
    <row r="40" spans="1:8" s="4" customFormat="1" ht="15">
      <c r="A40" s="25" t="s">
        <v>76</v>
      </c>
      <c r="B40" s="26" t="s">
        <v>77</v>
      </c>
      <c r="C40" s="27"/>
      <c r="D40" s="28" t="s">
        <v>78</v>
      </c>
      <c r="E40" s="28"/>
      <c r="F40" s="22"/>
      <c r="G40" s="27"/>
      <c r="H40" s="29"/>
    </row>
    <row r="41" spans="1:8" ht="15">
      <c r="A41" s="20">
        <v>1</v>
      </c>
      <c r="B41" s="21" t="s">
        <v>77</v>
      </c>
      <c r="C41" s="22" t="s">
        <v>205</v>
      </c>
      <c r="D41" s="23" t="s">
        <v>79</v>
      </c>
      <c r="E41" s="23"/>
      <c r="F41" s="22">
        <f>G41*100/125</f>
        <v>20000</v>
      </c>
      <c r="G41" s="22">
        <v>25000</v>
      </c>
      <c r="H41" s="24" t="s">
        <v>163</v>
      </c>
    </row>
    <row r="42" spans="1:8" s="4" customFormat="1" ht="15">
      <c r="A42" s="25" t="s">
        <v>80</v>
      </c>
      <c r="B42" s="26" t="s">
        <v>81</v>
      </c>
      <c r="C42" s="27"/>
      <c r="D42" s="28" t="s">
        <v>82</v>
      </c>
      <c r="E42" s="28"/>
      <c r="F42" s="22"/>
      <c r="G42" s="27"/>
      <c r="H42" s="29"/>
    </row>
    <row r="43" spans="1:8" ht="15">
      <c r="A43" s="20">
        <v>1</v>
      </c>
      <c r="B43" s="21" t="s">
        <v>83</v>
      </c>
      <c r="C43" s="22" t="s">
        <v>205</v>
      </c>
      <c r="D43" s="23" t="s">
        <v>84</v>
      </c>
      <c r="E43" s="23"/>
      <c r="F43" s="22">
        <f>G43*100/125</f>
        <v>3600</v>
      </c>
      <c r="G43" s="22">
        <v>4500</v>
      </c>
      <c r="H43" s="24" t="s">
        <v>163</v>
      </c>
    </row>
    <row r="44" spans="1:8" ht="15">
      <c r="A44" s="20">
        <v>2</v>
      </c>
      <c r="B44" s="21" t="s">
        <v>85</v>
      </c>
      <c r="C44" s="22" t="s">
        <v>205</v>
      </c>
      <c r="D44" s="23" t="s">
        <v>86</v>
      </c>
      <c r="E44" s="23"/>
      <c r="F44" s="22">
        <f>G44*100/125</f>
        <v>3200</v>
      </c>
      <c r="G44" s="22">
        <v>4000</v>
      </c>
      <c r="H44" s="24" t="s">
        <v>163</v>
      </c>
    </row>
    <row r="45" spans="1:8" ht="15">
      <c r="A45" s="20">
        <v>1</v>
      </c>
      <c r="B45" s="21">
        <v>32323</v>
      </c>
      <c r="C45" s="22" t="s">
        <v>205</v>
      </c>
      <c r="D45" s="23" t="s">
        <v>193</v>
      </c>
      <c r="E45" s="23"/>
      <c r="F45" s="22"/>
      <c r="G45" s="22">
        <v>500</v>
      </c>
      <c r="H45" s="24" t="s">
        <v>163</v>
      </c>
    </row>
    <row r="46" spans="1:8" ht="15">
      <c r="A46" s="20">
        <v>2</v>
      </c>
      <c r="B46" s="21">
        <v>32331</v>
      </c>
      <c r="C46" s="22" t="s">
        <v>205</v>
      </c>
      <c r="D46" s="23" t="s">
        <v>90</v>
      </c>
      <c r="E46" s="23"/>
      <c r="F46" s="22">
        <f>G46*100/122</f>
        <v>942.6229508196722</v>
      </c>
      <c r="G46" s="22">
        <v>1150</v>
      </c>
      <c r="H46" s="24" t="s">
        <v>163</v>
      </c>
    </row>
    <row r="47" spans="1:8" ht="15">
      <c r="A47" s="20"/>
      <c r="B47" s="21">
        <v>32332</v>
      </c>
      <c r="C47" s="22" t="s">
        <v>205</v>
      </c>
      <c r="D47" s="23" t="s">
        <v>88</v>
      </c>
      <c r="E47" s="23"/>
      <c r="F47" s="22"/>
      <c r="G47" s="22">
        <v>1000</v>
      </c>
      <c r="H47" s="24" t="s">
        <v>163</v>
      </c>
    </row>
    <row r="48" spans="1:8" ht="15">
      <c r="A48" s="20">
        <v>3</v>
      </c>
      <c r="B48" s="21" t="s">
        <v>91</v>
      </c>
      <c r="C48" s="22" t="s">
        <v>205</v>
      </c>
      <c r="D48" s="23" t="s">
        <v>92</v>
      </c>
      <c r="E48" s="23"/>
      <c r="F48" s="22">
        <f aca="true" t="shared" si="2" ref="F48:F60">G48*100/125</f>
        <v>1600</v>
      </c>
      <c r="G48" s="22">
        <v>2000</v>
      </c>
      <c r="H48" s="24" t="s">
        <v>163</v>
      </c>
    </row>
    <row r="49" spans="1:8" ht="15">
      <c r="A49" s="20">
        <v>4</v>
      </c>
      <c r="B49" s="21" t="s">
        <v>93</v>
      </c>
      <c r="C49" s="22" t="s">
        <v>205</v>
      </c>
      <c r="D49" s="23" t="s">
        <v>94</v>
      </c>
      <c r="E49" s="23"/>
      <c r="F49" s="22">
        <f t="shared" si="2"/>
        <v>4800</v>
      </c>
      <c r="G49" s="22">
        <v>6000</v>
      </c>
      <c r="H49" s="24" t="s">
        <v>163</v>
      </c>
    </row>
    <row r="50" spans="1:8" ht="15">
      <c r="A50" s="20">
        <v>5</v>
      </c>
      <c r="B50" s="21" t="s">
        <v>95</v>
      </c>
      <c r="C50" s="22" t="s">
        <v>205</v>
      </c>
      <c r="D50" s="23" t="s">
        <v>229</v>
      </c>
      <c r="E50" s="23"/>
      <c r="F50" s="22">
        <f t="shared" si="2"/>
        <v>12000</v>
      </c>
      <c r="G50" s="22">
        <v>15000</v>
      </c>
      <c r="H50" s="24" t="s">
        <v>163</v>
      </c>
    </row>
    <row r="51" spans="1:8" ht="15">
      <c r="A51" s="20">
        <v>6</v>
      </c>
      <c r="B51" s="21" t="s">
        <v>97</v>
      </c>
      <c r="C51" s="22" t="s">
        <v>205</v>
      </c>
      <c r="D51" s="23" t="s">
        <v>98</v>
      </c>
      <c r="E51" s="23"/>
      <c r="F51" s="22">
        <f t="shared" si="2"/>
        <v>4800</v>
      </c>
      <c r="G51" s="22">
        <v>6000</v>
      </c>
      <c r="H51" s="24" t="s">
        <v>163</v>
      </c>
    </row>
    <row r="52" spans="1:8" ht="15">
      <c r="A52" s="20">
        <v>7</v>
      </c>
      <c r="B52" s="21">
        <v>32349</v>
      </c>
      <c r="C52" s="22" t="s">
        <v>205</v>
      </c>
      <c r="D52" s="23" t="s">
        <v>230</v>
      </c>
      <c r="E52" s="23"/>
      <c r="F52" s="22">
        <f t="shared" si="2"/>
        <v>400</v>
      </c>
      <c r="G52" s="22">
        <v>500</v>
      </c>
      <c r="H52" s="24" t="s">
        <v>163</v>
      </c>
    </row>
    <row r="53" spans="1:8" ht="15">
      <c r="A53" s="20">
        <v>8</v>
      </c>
      <c r="B53" s="21" t="s">
        <v>101</v>
      </c>
      <c r="C53" s="22" t="s">
        <v>205</v>
      </c>
      <c r="D53" s="23" t="s">
        <v>102</v>
      </c>
      <c r="E53" s="23"/>
      <c r="F53" s="22">
        <f t="shared" si="2"/>
        <v>12000</v>
      </c>
      <c r="G53" s="22">
        <v>15000</v>
      </c>
      <c r="H53" s="24" t="s">
        <v>163</v>
      </c>
    </row>
    <row r="54" spans="1:8" ht="15">
      <c r="A54" s="20">
        <v>9</v>
      </c>
      <c r="B54" s="21" t="s">
        <v>103</v>
      </c>
      <c r="C54" s="22" t="s">
        <v>205</v>
      </c>
      <c r="D54" s="23" t="s">
        <v>104</v>
      </c>
      <c r="E54" s="23"/>
      <c r="F54" s="22">
        <f t="shared" si="2"/>
        <v>6400</v>
      </c>
      <c r="G54" s="22">
        <v>8000</v>
      </c>
      <c r="H54" s="24" t="s">
        <v>163</v>
      </c>
    </row>
    <row r="55" spans="1:8" ht="15">
      <c r="A55" s="20">
        <v>10</v>
      </c>
      <c r="B55" s="21">
        <v>32369</v>
      </c>
      <c r="C55" s="22"/>
      <c r="D55" s="23" t="s">
        <v>175</v>
      </c>
      <c r="E55" s="23"/>
      <c r="F55" s="22">
        <f t="shared" si="2"/>
        <v>0</v>
      </c>
      <c r="G55" s="22">
        <v>0</v>
      </c>
      <c r="H55" s="24"/>
    </row>
    <row r="56" spans="1:8" ht="15">
      <c r="A56" s="20">
        <v>11</v>
      </c>
      <c r="B56" s="21" t="s">
        <v>105</v>
      </c>
      <c r="C56" s="22" t="s">
        <v>205</v>
      </c>
      <c r="D56" s="23" t="s">
        <v>106</v>
      </c>
      <c r="E56" s="23"/>
      <c r="F56" s="22">
        <f t="shared" si="2"/>
        <v>1040</v>
      </c>
      <c r="G56" s="22">
        <v>1300</v>
      </c>
      <c r="H56" s="24" t="s">
        <v>163</v>
      </c>
    </row>
    <row r="57" spans="1:8" ht="15">
      <c r="A57" s="20">
        <v>12</v>
      </c>
      <c r="B57" s="21">
        <v>32377</v>
      </c>
      <c r="C57" s="22" t="s">
        <v>205</v>
      </c>
      <c r="D57" s="23" t="s">
        <v>176</v>
      </c>
      <c r="E57" s="23"/>
      <c r="F57" s="22">
        <f t="shared" si="2"/>
        <v>28000</v>
      </c>
      <c r="G57" s="22">
        <v>35000</v>
      </c>
      <c r="H57" s="24" t="s">
        <v>163</v>
      </c>
    </row>
    <row r="58" spans="1:8" ht="15">
      <c r="A58" s="20">
        <v>13</v>
      </c>
      <c r="B58" s="21">
        <v>32379</v>
      </c>
      <c r="C58" s="22" t="s">
        <v>205</v>
      </c>
      <c r="D58" s="23" t="s">
        <v>242</v>
      </c>
      <c r="E58" s="23"/>
      <c r="F58" s="22">
        <f t="shared" si="2"/>
        <v>2560</v>
      </c>
      <c r="G58" s="22">
        <v>3200</v>
      </c>
      <c r="H58" s="24" t="s">
        <v>163</v>
      </c>
    </row>
    <row r="59" spans="1:8" ht="15">
      <c r="A59" s="20">
        <v>14</v>
      </c>
      <c r="B59" s="21" t="s">
        <v>109</v>
      </c>
      <c r="C59" s="22" t="s">
        <v>205</v>
      </c>
      <c r="D59" s="23" t="s">
        <v>110</v>
      </c>
      <c r="E59" s="23"/>
      <c r="F59" s="22">
        <f t="shared" si="2"/>
        <v>5600</v>
      </c>
      <c r="G59" s="22">
        <v>7000</v>
      </c>
      <c r="H59" s="24" t="s">
        <v>163</v>
      </c>
    </row>
    <row r="60" spans="1:8" ht="15">
      <c r="A60" s="20">
        <v>15</v>
      </c>
      <c r="B60" s="21">
        <v>32392</v>
      </c>
      <c r="C60" s="22" t="s">
        <v>205</v>
      </c>
      <c r="D60" s="23" t="s">
        <v>232</v>
      </c>
      <c r="E60" s="23"/>
      <c r="F60" s="22">
        <f t="shared" si="2"/>
        <v>400</v>
      </c>
      <c r="G60" s="22">
        <v>500</v>
      </c>
      <c r="H60" s="24" t="s">
        <v>163</v>
      </c>
    </row>
    <row r="61" spans="1:8" s="4" customFormat="1" ht="15">
      <c r="A61" s="25" t="s">
        <v>113</v>
      </c>
      <c r="B61" s="26">
        <v>329</v>
      </c>
      <c r="C61" s="27"/>
      <c r="D61" s="28" t="s">
        <v>114</v>
      </c>
      <c r="E61" s="28"/>
      <c r="F61" s="27"/>
      <c r="G61" s="27"/>
      <c r="H61" s="29"/>
    </row>
    <row r="62" spans="1:8" ht="15">
      <c r="A62" s="20">
        <v>1</v>
      </c>
      <c r="B62" s="21">
        <v>32921</v>
      </c>
      <c r="C62" s="22" t="s">
        <v>205</v>
      </c>
      <c r="D62" s="23" t="s">
        <v>243</v>
      </c>
      <c r="E62" s="23"/>
      <c r="F62" s="22">
        <f>G62*100/125</f>
        <v>1600</v>
      </c>
      <c r="G62" s="22">
        <v>2000</v>
      </c>
      <c r="H62" s="24" t="s">
        <v>163</v>
      </c>
    </row>
    <row r="63" spans="1:8" ht="15">
      <c r="A63" s="20">
        <v>2</v>
      </c>
      <c r="B63" s="21" t="s">
        <v>117</v>
      </c>
      <c r="C63" s="22" t="s">
        <v>205</v>
      </c>
      <c r="D63" s="23" t="s">
        <v>118</v>
      </c>
      <c r="E63" s="23"/>
      <c r="F63" s="22">
        <f>G63*100/125</f>
        <v>800</v>
      </c>
      <c r="G63" s="22">
        <v>1000</v>
      </c>
      <c r="H63" s="24" t="s">
        <v>163</v>
      </c>
    </row>
    <row r="64" spans="1:8" ht="15">
      <c r="A64" s="20">
        <v>3</v>
      </c>
      <c r="B64" s="21">
        <v>32931</v>
      </c>
      <c r="C64" s="22" t="s">
        <v>205</v>
      </c>
      <c r="D64" s="23" t="s">
        <v>120</v>
      </c>
      <c r="E64" s="23"/>
      <c r="F64" s="22">
        <f>G64*100/125</f>
        <v>800</v>
      </c>
      <c r="G64" s="22">
        <v>1000</v>
      </c>
      <c r="H64" s="24" t="s">
        <v>163</v>
      </c>
    </row>
    <row r="65" spans="1:8" ht="15">
      <c r="A65" s="20"/>
      <c r="B65" s="21">
        <v>32954</v>
      </c>
      <c r="C65" s="22" t="s">
        <v>205</v>
      </c>
      <c r="D65" s="23" t="s">
        <v>234</v>
      </c>
      <c r="E65" s="23"/>
      <c r="F65" s="22">
        <f>G65*100/125</f>
        <v>1600</v>
      </c>
      <c r="G65" s="22">
        <v>2000</v>
      </c>
      <c r="H65" s="24" t="s">
        <v>163</v>
      </c>
    </row>
    <row r="66" spans="1:8" ht="15">
      <c r="A66" s="20">
        <v>4</v>
      </c>
      <c r="B66" s="21" t="s">
        <v>121</v>
      </c>
      <c r="C66" s="22"/>
      <c r="D66" s="23" t="s">
        <v>122</v>
      </c>
      <c r="E66" s="23"/>
      <c r="F66" s="22">
        <f>G66*100/125</f>
        <v>0</v>
      </c>
      <c r="G66" s="22"/>
      <c r="H66" s="24"/>
    </row>
    <row r="67" spans="1:8" s="4" customFormat="1" ht="15">
      <c r="A67" s="25" t="s">
        <v>123</v>
      </c>
      <c r="B67" s="26">
        <v>343</v>
      </c>
      <c r="C67" s="27"/>
      <c r="D67" s="28" t="s">
        <v>124</v>
      </c>
      <c r="E67" s="28"/>
      <c r="F67" s="27"/>
      <c r="G67" s="27"/>
      <c r="H67" s="29"/>
    </row>
    <row r="68" spans="1:8" ht="15">
      <c r="A68" s="20">
        <v>1</v>
      </c>
      <c r="B68" s="21" t="s">
        <v>125</v>
      </c>
      <c r="C68" s="22" t="s">
        <v>205</v>
      </c>
      <c r="D68" s="23" t="s">
        <v>126</v>
      </c>
      <c r="E68" s="23"/>
      <c r="F68" s="22">
        <f>G68*100/125</f>
        <v>4400</v>
      </c>
      <c r="G68" s="22">
        <v>5500</v>
      </c>
      <c r="H68" s="24" t="s">
        <v>163</v>
      </c>
    </row>
    <row r="69" spans="1:8" ht="15">
      <c r="A69" s="20">
        <v>2</v>
      </c>
      <c r="B69" s="21" t="s">
        <v>127</v>
      </c>
      <c r="C69" s="22"/>
      <c r="D69" s="23" t="s">
        <v>128</v>
      </c>
      <c r="E69" s="23"/>
      <c r="F69" s="22">
        <f>G69*100/125</f>
        <v>0</v>
      </c>
      <c r="G69" s="22">
        <v>0</v>
      </c>
      <c r="H69" s="24"/>
    </row>
    <row r="70" spans="1:8" s="4" customFormat="1" ht="15">
      <c r="A70" s="25" t="s">
        <v>129</v>
      </c>
      <c r="B70" s="26">
        <v>381</v>
      </c>
      <c r="C70" s="27"/>
      <c r="D70" s="28" t="s">
        <v>130</v>
      </c>
      <c r="E70" s="28"/>
      <c r="F70" s="27"/>
      <c r="G70" s="27"/>
      <c r="H70" s="29"/>
    </row>
    <row r="71" spans="1:8" ht="15">
      <c r="A71" s="20">
        <v>1</v>
      </c>
      <c r="B71" s="21" t="s">
        <v>131</v>
      </c>
      <c r="C71" s="22"/>
      <c r="D71" s="23" t="s">
        <v>132</v>
      </c>
      <c r="E71" s="23"/>
      <c r="F71" s="22">
        <f>G71*100/125</f>
        <v>0</v>
      </c>
      <c r="G71" s="22"/>
      <c r="H71" s="24"/>
    </row>
    <row r="72" spans="1:8" s="4" customFormat="1" ht="15">
      <c r="A72" s="25" t="s">
        <v>133</v>
      </c>
      <c r="B72" s="26">
        <v>422</v>
      </c>
      <c r="C72" s="27"/>
      <c r="D72" s="28" t="s">
        <v>134</v>
      </c>
      <c r="E72" s="28"/>
      <c r="F72" s="27"/>
      <c r="G72" s="27"/>
      <c r="H72" s="29"/>
    </row>
    <row r="73" spans="1:8" ht="15">
      <c r="A73" s="20">
        <v>1</v>
      </c>
      <c r="B73" s="21" t="s">
        <v>135</v>
      </c>
      <c r="C73" s="22"/>
      <c r="D73" s="23" t="s">
        <v>136</v>
      </c>
      <c r="E73" s="23"/>
      <c r="F73" s="22">
        <f>G73*100/125</f>
        <v>0</v>
      </c>
      <c r="G73" s="22">
        <v>0</v>
      </c>
      <c r="H73" s="24"/>
    </row>
    <row r="74" spans="1:8" ht="15">
      <c r="A74" s="20">
        <v>2</v>
      </c>
      <c r="B74" s="21" t="s">
        <v>137</v>
      </c>
      <c r="C74" s="22"/>
      <c r="D74" s="23" t="s">
        <v>138</v>
      </c>
      <c r="E74" s="23"/>
      <c r="F74" s="22">
        <f>G74*100/125</f>
        <v>0</v>
      </c>
      <c r="G74" s="22">
        <v>0</v>
      </c>
      <c r="H74" s="24"/>
    </row>
    <row r="75" spans="1:8" ht="15">
      <c r="A75" s="20">
        <v>3</v>
      </c>
      <c r="B75" s="21" t="s">
        <v>139</v>
      </c>
      <c r="C75" s="22"/>
      <c r="D75" s="23" t="s">
        <v>140</v>
      </c>
      <c r="E75" s="23"/>
      <c r="F75" s="22">
        <f>G75*100/125</f>
        <v>0</v>
      </c>
      <c r="G75" s="22">
        <v>0</v>
      </c>
      <c r="H75" s="24"/>
    </row>
    <row r="76" spans="1:8" ht="15">
      <c r="A76" s="20">
        <v>4</v>
      </c>
      <c r="B76" s="21" t="s">
        <v>141</v>
      </c>
      <c r="C76" s="22"/>
      <c r="D76" s="23" t="s">
        <v>142</v>
      </c>
      <c r="E76" s="23"/>
      <c r="F76" s="22">
        <f>G76*100/122</f>
        <v>0</v>
      </c>
      <c r="G76" s="22">
        <f>C76</f>
        <v>0</v>
      </c>
      <c r="H76" s="24"/>
    </row>
    <row r="77" spans="1:8" ht="15">
      <c r="A77" s="20">
        <v>5</v>
      </c>
      <c r="B77" s="21">
        <v>42231</v>
      </c>
      <c r="C77" s="22" t="s">
        <v>205</v>
      </c>
      <c r="D77" s="23" t="s">
        <v>244</v>
      </c>
      <c r="E77" s="23"/>
      <c r="F77" s="22">
        <f>G77*100/123</f>
        <v>2032.520325203252</v>
      </c>
      <c r="G77" s="22">
        <v>2500</v>
      </c>
      <c r="H77" s="24" t="s">
        <v>163</v>
      </c>
    </row>
    <row r="78" spans="1:8" ht="15">
      <c r="A78" s="20">
        <v>6</v>
      </c>
      <c r="B78" s="21">
        <v>42262</v>
      </c>
      <c r="C78" s="22" t="s">
        <v>205</v>
      </c>
      <c r="D78" s="23" t="s">
        <v>236</v>
      </c>
      <c r="E78" s="23"/>
      <c r="F78" s="22">
        <f>G78*100/123</f>
        <v>1219.5121951219512</v>
      </c>
      <c r="G78" s="22">
        <v>1500</v>
      </c>
      <c r="H78" s="24" t="s">
        <v>163</v>
      </c>
    </row>
    <row r="79" spans="1:8" ht="15">
      <c r="A79" s="20">
        <v>7</v>
      </c>
      <c r="B79" s="21" t="s">
        <v>147</v>
      </c>
      <c r="C79" s="22"/>
      <c r="D79" s="23" t="s">
        <v>182</v>
      </c>
      <c r="E79" s="23"/>
      <c r="F79" s="22">
        <f>G79*100/125</f>
        <v>0</v>
      </c>
      <c r="G79" s="22">
        <v>0</v>
      </c>
      <c r="H79" s="24"/>
    </row>
    <row r="80" spans="1:8" ht="15">
      <c r="A80" s="20">
        <v>8</v>
      </c>
      <c r="B80" s="21" t="s">
        <v>149</v>
      </c>
      <c r="C80" s="22" t="s">
        <v>205</v>
      </c>
      <c r="D80" s="23" t="s">
        <v>195</v>
      </c>
      <c r="E80" s="23"/>
      <c r="F80" s="22">
        <f>G80*100/123</f>
        <v>9247.154471544716</v>
      </c>
      <c r="G80" s="22">
        <v>11374</v>
      </c>
      <c r="H80" s="24" t="s">
        <v>163</v>
      </c>
    </row>
    <row r="81" spans="1:8" ht="15">
      <c r="A81" s="20">
        <v>9</v>
      </c>
      <c r="B81" s="21">
        <v>42411</v>
      </c>
      <c r="C81" s="22" t="s">
        <v>205</v>
      </c>
      <c r="D81" s="23" t="s">
        <v>152</v>
      </c>
      <c r="E81" s="23"/>
      <c r="F81" s="22">
        <f>G81*100/123</f>
        <v>1386.9918699186992</v>
      </c>
      <c r="G81" s="22">
        <v>1706</v>
      </c>
      <c r="H81" s="24" t="s">
        <v>163</v>
      </c>
    </row>
    <row r="82" spans="1:8" ht="15.75" thickBot="1">
      <c r="A82" s="20">
        <v>10</v>
      </c>
      <c r="B82" s="31"/>
      <c r="C82" s="32"/>
      <c r="D82" s="33"/>
      <c r="E82" s="23"/>
      <c r="F82" s="22"/>
      <c r="G82" s="22">
        <v>0</v>
      </c>
      <c r="H82" s="34"/>
    </row>
    <row r="84" spans="1:7" ht="15">
      <c r="A84" s="2" t="s">
        <v>198</v>
      </c>
      <c r="B84" s="2" t="s">
        <v>245</v>
      </c>
      <c r="F84" s="1" t="s">
        <v>183</v>
      </c>
      <c r="G84" s="1"/>
    </row>
    <row r="85" ht="15">
      <c r="A85" s="2" t="s">
        <v>240</v>
      </c>
    </row>
    <row r="86" spans="1:7" ht="15">
      <c r="A86" s="2" t="s">
        <v>196</v>
      </c>
      <c r="B86" s="2" t="s">
        <v>241</v>
      </c>
      <c r="F86" s="35"/>
      <c r="G86" s="35" t="s">
        <v>206</v>
      </c>
    </row>
    <row r="87" spans="4:6" ht="15">
      <c r="D87" t="s">
        <v>185</v>
      </c>
      <c r="F87" s="3" t="s">
        <v>186</v>
      </c>
    </row>
  </sheetData>
  <sheetProtection/>
  <mergeCells count="1">
    <mergeCell ref="F84:G84"/>
  </mergeCells>
  <printOptions/>
  <pageMargins left="0.7" right="0.7" top="0.75" bottom="0.75" header="0.3" footer="0.3"/>
  <pageSetup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90"/>
  <sheetViews>
    <sheetView tabSelected="1" zoomScalePageLayoutView="0" workbookViewId="0" topLeftCell="A70">
      <selection activeCell="B88" sqref="B88"/>
    </sheetView>
  </sheetViews>
  <sheetFormatPr defaultColWidth="9.140625" defaultRowHeight="15"/>
  <cols>
    <col min="1" max="1" width="6.00390625" style="2" customWidth="1"/>
    <col min="2" max="2" width="8.00390625" style="2" customWidth="1"/>
    <col min="3" max="3" width="9.140625" style="3" customWidth="1"/>
    <col min="4" max="4" width="36.57421875" style="0" customWidth="1"/>
    <col min="5" max="5" width="10.140625" style="0" customWidth="1"/>
    <col min="6" max="6" width="32.57421875" style="3" hidden="1" customWidth="1"/>
    <col min="7" max="7" width="17.7109375" style="3" customWidth="1"/>
    <col min="8" max="8" width="15.421875" style="0" customWidth="1"/>
  </cols>
  <sheetData>
    <row r="2" ht="15">
      <c r="B2" s="2" t="s">
        <v>157</v>
      </c>
    </row>
    <row r="3" spans="4:5" ht="25.5" customHeight="1" thickBot="1">
      <c r="D3" s="4" t="s">
        <v>247</v>
      </c>
      <c r="E3" s="4"/>
    </row>
    <row r="4" spans="1:8" s="2" customFormat="1" ht="16.5" customHeight="1">
      <c r="A4" s="5" t="s">
        <v>158</v>
      </c>
      <c r="B4" s="6" t="s">
        <v>2</v>
      </c>
      <c r="C4" s="7" t="s">
        <v>187</v>
      </c>
      <c r="D4" s="6" t="s">
        <v>4</v>
      </c>
      <c r="E4" s="6" t="s">
        <v>160</v>
      </c>
      <c r="F4" s="7" t="s">
        <v>5</v>
      </c>
      <c r="G4" s="7" t="s">
        <v>6</v>
      </c>
      <c r="H4" s="8" t="s">
        <v>7</v>
      </c>
    </row>
    <row r="5" spans="1:8" s="2" customFormat="1" ht="15">
      <c r="A5" s="9" t="s">
        <v>8</v>
      </c>
      <c r="B5" s="10" t="s">
        <v>9</v>
      </c>
      <c r="C5" s="11" t="s">
        <v>188</v>
      </c>
      <c r="D5" s="10"/>
      <c r="E5" s="10" t="s">
        <v>162</v>
      </c>
      <c r="F5" s="11" t="s">
        <v>11</v>
      </c>
      <c r="G5" s="11" t="s">
        <v>12</v>
      </c>
      <c r="H5" s="12" t="s">
        <v>13</v>
      </c>
    </row>
    <row r="6" spans="1:8" s="18" customFormat="1" ht="15">
      <c r="A6" s="13"/>
      <c r="B6" s="14">
        <v>32</v>
      </c>
      <c r="C6" s="15"/>
      <c r="D6" s="16" t="s">
        <v>14</v>
      </c>
      <c r="E6" s="16"/>
      <c r="F6" s="15"/>
      <c r="G6" s="15"/>
      <c r="H6" s="17"/>
    </row>
    <row r="7" spans="1:8" s="18" customFormat="1" ht="15">
      <c r="A7" s="13"/>
      <c r="B7" s="14">
        <v>321</v>
      </c>
      <c r="C7" s="15"/>
      <c r="D7" s="16" t="s">
        <v>15</v>
      </c>
      <c r="E7" s="16"/>
      <c r="F7" s="15"/>
      <c r="G7" s="15"/>
      <c r="H7" s="17"/>
    </row>
    <row r="8" spans="1:8" s="18" customFormat="1" ht="15">
      <c r="A8" s="13"/>
      <c r="B8" s="14">
        <v>312</v>
      </c>
      <c r="C8" s="19"/>
      <c r="D8" s="16" t="s">
        <v>16</v>
      </c>
      <c r="E8" s="16"/>
      <c r="F8" s="15"/>
      <c r="G8" s="15"/>
      <c r="H8" s="17"/>
    </row>
    <row r="9" spans="1:8" ht="15">
      <c r="A9" s="20">
        <v>1</v>
      </c>
      <c r="B9" s="21" t="s">
        <v>17</v>
      </c>
      <c r="C9" s="22" t="s">
        <v>204</v>
      </c>
      <c r="D9" s="23" t="s">
        <v>18</v>
      </c>
      <c r="E9" s="23"/>
      <c r="F9" s="22">
        <f>G9*100/125</f>
        <v>8960</v>
      </c>
      <c r="G9" s="22">
        <v>11200</v>
      </c>
      <c r="H9" s="24" t="s">
        <v>163</v>
      </c>
    </row>
    <row r="10" spans="1:8" s="18" customFormat="1" ht="15">
      <c r="A10" s="13" t="s">
        <v>19</v>
      </c>
      <c r="B10" s="14" t="s">
        <v>20</v>
      </c>
      <c r="C10" s="19"/>
      <c r="D10" s="16" t="s">
        <v>21</v>
      </c>
      <c r="E10" s="16"/>
      <c r="F10" s="15"/>
      <c r="G10" s="15"/>
      <c r="H10" s="17"/>
    </row>
    <row r="11" spans="1:8" ht="15">
      <c r="A11" s="20">
        <v>2</v>
      </c>
      <c r="B11" s="21" t="s">
        <v>22</v>
      </c>
      <c r="C11" s="22" t="s">
        <v>205</v>
      </c>
      <c r="D11" s="23" t="s">
        <v>203</v>
      </c>
      <c r="E11" s="23"/>
      <c r="F11" s="22">
        <f>G11*100/125</f>
        <v>3600</v>
      </c>
      <c r="G11" s="22">
        <v>4500</v>
      </c>
      <c r="H11" s="24" t="s">
        <v>163</v>
      </c>
    </row>
    <row r="12" spans="1:8" s="4" customFormat="1" ht="15">
      <c r="A12" s="25"/>
      <c r="B12" s="26">
        <v>322</v>
      </c>
      <c r="C12" s="27"/>
      <c r="D12" s="28" t="s">
        <v>24</v>
      </c>
      <c r="E12" s="28"/>
      <c r="F12" s="22">
        <f>G12*100/122</f>
        <v>0</v>
      </c>
      <c r="G12" s="27"/>
      <c r="H12" s="29"/>
    </row>
    <row r="13" spans="1:8" s="4" customFormat="1" ht="15">
      <c r="A13" s="25" t="s">
        <v>25</v>
      </c>
      <c r="B13" s="26" t="s">
        <v>26</v>
      </c>
      <c r="C13" s="27"/>
      <c r="D13" s="28" t="s">
        <v>27</v>
      </c>
      <c r="E13" s="28"/>
      <c r="F13" s="22">
        <f>G13*100/122</f>
        <v>0</v>
      </c>
      <c r="G13" s="27"/>
      <c r="H13" s="29"/>
    </row>
    <row r="14" spans="1:8" ht="15">
      <c r="A14" s="20">
        <v>2</v>
      </c>
      <c r="B14" s="21" t="s">
        <v>28</v>
      </c>
      <c r="C14" s="22" t="s">
        <v>205</v>
      </c>
      <c r="D14" s="23" t="s">
        <v>228</v>
      </c>
      <c r="E14" s="23"/>
      <c r="F14" s="22">
        <f aca="true" t="shared" si="0" ref="F14:F20">G14*100/125</f>
        <v>57600</v>
      </c>
      <c r="G14" s="22">
        <v>72000</v>
      </c>
      <c r="H14" s="24" t="s">
        <v>163</v>
      </c>
    </row>
    <row r="15" spans="1:8" ht="15">
      <c r="A15" s="20">
        <v>3</v>
      </c>
      <c r="B15" s="21" t="s">
        <v>30</v>
      </c>
      <c r="C15" s="22" t="s">
        <v>205</v>
      </c>
      <c r="D15" s="23" t="s">
        <v>164</v>
      </c>
      <c r="E15" s="23"/>
      <c r="F15" s="22">
        <f t="shared" si="0"/>
        <v>1200</v>
      </c>
      <c r="G15" s="22">
        <v>1500</v>
      </c>
      <c r="H15" s="24" t="s">
        <v>163</v>
      </c>
    </row>
    <row r="16" spans="1:8" ht="15">
      <c r="A16" s="20">
        <v>4</v>
      </c>
      <c r="B16" s="21" t="s">
        <v>32</v>
      </c>
      <c r="C16" s="22" t="s">
        <v>205</v>
      </c>
      <c r="D16" s="23" t="s">
        <v>33</v>
      </c>
      <c r="E16" s="23"/>
      <c r="F16" s="22">
        <f t="shared" si="0"/>
        <v>12000</v>
      </c>
      <c r="G16" s="22">
        <v>15000</v>
      </c>
      <c r="H16" s="24" t="s">
        <v>163</v>
      </c>
    </row>
    <row r="17" spans="1:8" ht="15">
      <c r="A17" s="20">
        <v>5</v>
      </c>
      <c r="B17" s="21">
        <v>32271</v>
      </c>
      <c r="C17" s="22" t="s">
        <v>205</v>
      </c>
      <c r="D17" s="23" t="s">
        <v>35</v>
      </c>
      <c r="E17" s="23"/>
      <c r="F17" s="22">
        <f t="shared" si="0"/>
        <v>3200</v>
      </c>
      <c r="G17" s="22">
        <v>4000</v>
      </c>
      <c r="H17" s="24" t="s">
        <v>163</v>
      </c>
    </row>
    <row r="18" spans="1:8" ht="15">
      <c r="A18" s="20">
        <v>6</v>
      </c>
      <c r="B18" s="21" t="s">
        <v>36</v>
      </c>
      <c r="C18" s="22" t="s">
        <v>205</v>
      </c>
      <c r="D18" s="23" t="s">
        <v>37</v>
      </c>
      <c r="E18" s="23"/>
      <c r="F18" s="22">
        <f t="shared" si="0"/>
        <v>14400</v>
      </c>
      <c r="G18" s="22">
        <v>18000</v>
      </c>
      <c r="H18" s="24" t="s">
        <v>163</v>
      </c>
    </row>
    <row r="19" spans="1:8" ht="15">
      <c r="A19" s="20">
        <v>7</v>
      </c>
      <c r="B19" s="21" t="s">
        <v>38</v>
      </c>
      <c r="C19" s="22" t="s">
        <v>205</v>
      </c>
      <c r="D19" s="23" t="s">
        <v>39</v>
      </c>
      <c r="E19" s="23"/>
      <c r="F19" s="22">
        <f t="shared" si="0"/>
        <v>400</v>
      </c>
      <c r="G19" s="22">
        <v>500</v>
      </c>
      <c r="H19" s="24" t="s">
        <v>163</v>
      </c>
    </row>
    <row r="20" spans="1:8" ht="15">
      <c r="A20" s="20">
        <v>8</v>
      </c>
      <c r="B20" s="21" t="s">
        <v>40</v>
      </c>
      <c r="C20" s="22" t="s">
        <v>205</v>
      </c>
      <c r="D20" s="23" t="s">
        <v>41</v>
      </c>
      <c r="E20" s="23"/>
      <c r="F20" s="22">
        <f t="shared" si="0"/>
        <v>1080</v>
      </c>
      <c r="G20" s="22">
        <v>1350</v>
      </c>
      <c r="H20" s="24" t="s">
        <v>163</v>
      </c>
    </row>
    <row r="21" spans="1:8" s="4" customFormat="1" ht="15">
      <c r="A21" s="25" t="s">
        <v>42</v>
      </c>
      <c r="B21" s="26" t="s">
        <v>43</v>
      </c>
      <c r="C21" s="27"/>
      <c r="D21" s="28" t="s">
        <v>44</v>
      </c>
      <c r="E21" s="28"/>
      <c r="F21" s="22"/>
      <c r="G21" s="27"/>
      <c r="H21" s="29"/>
    </row>
    <row r="22" spans="1:8" ht="15">
      <c r="A22" s="20">
        <v>1</v>
      </c>
      <c r="B22" s="21" t="s">
        <v>45</v>
      </c>
      <c r="C22" s="22" t="s">
        <v>204</v>
      </c>
      <c r="D22" s="23" t="s">
        <v>46</v>
      </c>
      <c r="E22" s="23" t="s">
        <v>167</v>
      </c>
      <c r="F22" s="22"/>
      <c r="G22" s="27">
        <v>465000</v>
      </c>
      <c r="H22" s="24"/>
    </row>
    <row r="23" spans="1:8" ht="15">
      <c r="A23" s="20">
        <v>2</v>
      </c>
      <c r="B23" s="21"/>
      <c r="C23" s="22" t="s">
        <v>204</v>
      </c>
      <c r="D23" s="28" t="s">
        <v>189</v>
      </c>
      <c r="E23" s="23" t="s">
        <v>167</v>
      </c>
      <c r="F23" s="22">
        <f aca="true" t="shared" si="1" ref="F23:F29">G23*100/125</f>
        <v>60000</v>
      </c>
      <c r="G23" s="22">
        <v>75000</v>
      </c>
      <c r="H23" s="24" t="s">
        <v>163</v>
      </c>
    </row>
    <row r="24" spans="1:8" ht="15">
      <c r="A24" s="20">
        <v>3</v>
      </c>
      <c r="B24" s="21"/>
      <c r="C24" s="22" t="s">
        <v>204</v>
      </c>
      <c r="D24" s="28" t="s">
        <v>169</v>
      </c>
      <c r="E24" s="23" t="s">
        <v>167</v>
      </c>
      <c r="F24" s="22">
        <f t="shared" si="1"/>
        <v>87200</v>
      </c>
      <c r="G24" s="22">
        <v>109000</v>
      </c>
      <c r="H24" s="24" t="s">
        <v>163</v>
      </c>
    </row>
    <row r="25" spans="1:8" ht="15">
      <c r="A25" s="20">
        <v>4</v>
      </c>
      <c r="B25" s="21"/>
      <c r="C25" s="22" t="s">
        <v>204</v>
      </c>
      <c r="D25" s="28" t="s">
        <v>170</v>
      </c>
      <c r="E25" s="23" t="s">
        <v>167</v>
      </c>
      <c r="F25" s="22">
        <f t="shared" si="1"/>
        <v>88720</v>
      </c>
      <c r="G25" s="22">
        <v>110900</v>
      </c>
      <c r="H25" s="24" t="s">
        <v>163</v>
      </c>
    </row>
    <row r="26" spans="1:8" ht="15">
      <c r="A26" s="20">
        <v>5</v>
      </c>
      <c r="B26" s="21"/>
      <c r="C26" s="22" t="s">
        <v>204</v>
      </c>
      <c r="D26" s="28" t="s">
        <v>191</v>
      </c>
      <c r="E26" s="23" t="s">
        <v>167</v>
      </c>
      <c r="F26" s="22">
        <f t="shared" si="1"/>
        <v>32080</v>
      </c>
      <c r="G26" s="22">
        <v>40100</v>
      </c>
      <c r="H26" s="24" t="s">
        <v>163</v>
      </c>
    </row>
    <row r="27" spans="1:8" ht="15">
      <c r="A27" s="20">
        <v>6</v>
      </c>
      <c r="B27" s="21"/>
      <c r="C27" s="22" t="s">
        <v>204</v>
      </c>
      <c r="D27" s="28" t="s">
        <v>47</v>
      </c>
      <c r="E27" s="23" t="s">
        <v>167</v>
      </c>
      <c r="F27" s="22">
        <f t="shared" si="1"/>
        <v>64000</v>
      </c>
      <c r="G27" s="22">
        <v>80000</v>
      </c>
      <c r="H27" s="24" t="s">
        <v>163</v>
      </c>
    </row>
    <row r="28" spans="1:8" ht="15">
      <c r="A28" s="20">
        <v>7</v>
      </c>
      <c r="B28" s="21"/>
      <c r="C28" s="22" t="s">
        <v>204</v>
      </c>
      <c r="D28" s="28" t="s">
        <v>172</v>
      </c>
      <c r="E28" s="23" t="s">
        <v>167</v>
      </c>
      <c r="F28" s="22">
        <f t="shared" si="1"/>
        <v>40000</v>
      </c>
      <c r="G28" s="22">
        <v>50000</v>
      </c>
      <c r="H28" s="24" t="s">
        <v>163</v>
      </c>
    </row>
    <row r="29" spans="1:8" ht="15">
      <c r="A29" s="20"/>
      <c r="B29" s="21">
        <v>32229</v>
      </c>
      <c r="C29" s="22" t="s">
        <v>205</v>
      </c>
      <c r="D29" s="28" t="s">
        <v>41</v>
      </c>
      <c r="E29" s="23"/>
      <c r="F29" s="22">
        <f t="shared" si="1"/>
        <v>2400</v>
      </c>
      <c r="G29" s="22">
        <v>3000</v>
      </c>
      <c r="H29" s="24" t="s">
        <v>163</v>
      </c>
    </row>
    <row r="30" spans="1:8" s="4" customFormat="1" ht="15">
      <c r="A30" s="25" t="s">
        <v>52</v>
      </c>
      <c r="B30" s="26" t="s">
        <v>53</v>
      </c>
      <c r="C30" s="27"/>
      <c r="D30" s="28" t="s">
        <v>54</v>
      </c>
      <c r="E30" s="28"/>
      <c r="F30" s="27"/>
      <c r="G30" s="27"/>
      <c r="H30" s="29"/>
    </row>
    <row r="31" spans="1:8" ht="15">
      <c r="A31" s="20">
        <v>1</v>
      </c>
      <c r="B31" s="21" t="s">
        <v>55</v>
      </c>
      <c r="C31" s="22" t="s">
        <v>205</v>
      </c>
      <c r="D31" s="23" t="s">
        <v>56</v>
      </c>
      <c r="E31" s="23"/>
      <c r="F31" s="22">
        <f>G31*100/125</f>
        <v>48000</v>
      </c>
      <c r="G31" s="22">
        <v>60000</v>
      </c>
      <c r="H31" s="24" t="s">
        <v>163</v>
      </c>
    </row>
    <row r="32" spans="1:8" ht="15">
      <c r="A32" s="20">
        <v>2</v>
      </c>
      <c r="B32" s="21" t="s">
        <v>57</v>
      </c>
      <c r="C32" s="22" t="s">
        <v>205</v>
      </c>
      <c r="D32" s="23" t="s">
        <v>58</v>
      </c>
      <c r="E32" s="23"/>
      <c r="F32" s="22">
        <f>G32*100/125</f>
        <v>24000</v>
      </c>
      <c r="G32" s="22">
        <v>30000</v>
      </c>
      <c r="H32" s="24" t="s">
        <v>163</v>
      </c>
    </row>
    <row r="33" spans="1:8" ht="15">
      <c r="A33" s="20">
        <v>3</v>
      </c>
      <c r="B33" s="21" t="s">
        <v>59</v>
      </c>
      <c r="C33" s="22" t="s">
        <v>205</v>
      </c>
      <c r="D33" s="23" t="s">
        <v>60</v>
      </c>
      <c r="E33" s="23"/>
      <c r="F33" s="22">
        <f>G33*100/123</f>
        <v>3658.5365853658536</v>
      </c>
      <c r="G33" s="22">
        <v>4500</v>
      </c>
      <c r="H33" s="24" t="s">
        <v>163</v>
      </c>
    </row>
    <row r="34" spans="1:8" ht="15">
      <c r="A34" s="20">
        <v>4</v>
      </c>
      <c r="B34" s="21" t="s">
        <v>61</v>
      </c>
      <c r="C34" s="22" t="s">
        <v>205</v>
      </c>
      <c r="D34" s="23" t="s">
        <v>192</v>
      </c>
      <c r="E34" s="23"/>
      <c r="F34" s="22">
        <f>G34*100/125</f>
        <v>2400</v>
      </c>
      <c r="G34" s="22">
        <v>3000</v>
      </c>
      <c r="H34" s="24" t="s">
        <v>163</v>
      </c>
    </row>
    <row r="35" spans="1:8" s="4" customFormat="1" ht="15">
      <c r="A35" s="25" t="s">
        <v>63</v>
      </c>
      <c r="B35" s="26" t="s">
        <v>64</v>
      </c>
      <c r="C35" s="27"/>
      <c r="D35" s="28" t="s">
        <v>65</v>
      </c>
      <c r="E35" s="28"/>
      <c r="F35" s="22"/>
      <c r="G35" s="27"/>
      <c r="H35" s="29"/>
    </row>
    <row r="36" spans="1:8" ht="15">
      <c r="A36" s="20">
        <v>1</v>
      </c>
      <c r="B36" s="21" t="s">
        <v>66</v>
      </c>
      <c r="C36" s="22" t="s">
        <v>205</v>
      </c>
      <c r="D36" s="23" t="s">
        <v>67</v>
      </c>
      <c r="E36" s="23"/>
      <c r="F36" s="22">
        <f>G36*100/125</f>
        <v>4000</v>
      </c>
      <c r="G36" s="22">
        <v>5000</v>
      </c>
      <c r="H36" s="24" t="s">
        <v>163</v>
      </c>
    </row>
    <row r="37" spans="1:8" ht="15">
      <c r="A37" s="20">
        <v>2</v>
      </c>
      <c r="B37" s="21" t="s">
        <v>68</v>
      </c>
      <c r="C37" s="22" t="s">
        <v>205</v>
      </c>
      <c r="D37" s="23" t="s">
        <v>69</v>
      </c>
      <c r="E37" s="23"/>
      <c r="F37" s="22">
        <f>G37*100/125</f>
        <v>800</v>
      </c>
      <c r="G37" s="22">
        <v>1000</v>
      </c>
      <c r="H37" s="24" t="s">
        <v>163</v>
      </c>
    </row>
    <row r="38" spans="1:8" ht="15">
      <c r="A38" s="20">
        <v>3</v>
      </c>
      <c r="B38" s="21" t="s">
        <v>70</v>
      </c>
      <c r="C38" s="22"/>
      <c r="D38" s="23" t="s">
        <v>71</v>
      </c>
      <c r="E38" s="23"/>
      <c r="F38" s="22">
        <f>G38*100/123</f>
        <v>0</v>
      </c>
      <c r="G38" s="22"/>
      <c r="H38" s="24"/>
    </row>
    <row r="39" spans="1:8" s="4" customFormat="1" ht="15">
      <c r="A39" s="25" t="s">
        <v>72</v>
      </c>
      <c r="B39" s="26" t="s">
        <v>73</v>
      </c>
      <c r="C39" s="27"/>
      <c r="D39" s="28" t="s">
        <v>74</v>
      </c>
      <c r="E39" s="28"/>
      <c r="F39" s="22"/>
      <c r="G39" s="27"/>
      <c r="H39" s="29"/>
    </row>
    <row r="40" spans="1:8" ht="15">
      <c r="A40" s="20">
        <v>1</v>
      </c>
      <c r="B40" s="21" t="s">
        <v>75</v>
      </c>
      <c r="C40" s="22" t="s">
        <v>205</v>
      </c>
      <c r="D40" s="23" t="s">
        <v>74</v>
      </c>
      <c r="E40" s="23"/>
      <c r="F40" s="22">
        <f>G40*100/125</f>
        <v>6400</v>
      </c>
      <c r="G40" s="22">
        <v>8000</v>
      </c>
      <c r="H40" s="24" t="s">
        <v>163</v>
      </c>
    </row>
    <row r="41" spans="1:8" s="4" customFormat="1" ht="15">
      <c r="A41" s="25" t="s">
        <v>76</v>
      </c>
      <c r="B41" s="26" t="s">
        <v>77</v>
      </c>
      <c r="C41" s="27"/>
      <c r="D41" s="28" t="s">
        <v>78</v>
      </c>
      <c r="E41" s="28"/>
      <c r="F41" s="22"/>
      <c r="G41" s="27"/>
      <c r="H41" s="29"/>
    </row>
    <row r="42" spans="1:8" ht="15">
      <c r="A42" s="20">
        <v>1</v>
      </c>
      <c r="B42" s="21" t="s">
        <v>77</v>
      </c>
      <c r="C42" s="22" t="s">
        <v>205</v>
      </c>
      <c r="D42" s="23" t="s">
        <v>79</v>
      </c>
      <c r="E42" s="23"/>
      <c r="F42" s="22">
        <f>G42*100/125</f>
        <v>20960</v>
      </c>
      <c r="G42" s="22">
        <v>26200</v>
      </c>
      <c r="H42" s="24" t="s">
        <v>163</v>
      </c>
    </row>
    <row r="43" spans="1:8" s="4" customFormat="1" ht="15">
      <c r="A43" s="25" t="s">
        <v>80</v>
      </c>
      <c r="B43" s="26" t="s">
        <v>81</v>
      </c>
      <c r="C43" s="27"/>
      <c r="D43" s="28" t="s">
        <v>82</v>
      </c>
      <c r="E43" s="28"/>
      <c r="F43" s="22"/>
      <c r="G43" s="27"/>
      <c r="H43" s="29"/>
    </row>
    <row r="44" spans="1:8" ht="15">
      <c r="A44" s="20">
        <v>1</v>
      </c>
      <c r="B44" s="21" t="s">
        <v>83</v>
      </c>
      <c r="C44" s="22" t="s">
        <v>205</v>
      </c>
      <c r="D44" s="23" t="s">
        <v>84</v>
      </c>
      <c r="E44" s="23"/>
      <c r="F44" s="22">
        <f>G44*100/125</f>
        <v>3600</v>
      </c>
      <c r="G44" s="22">
        <v>4500</v>
      </c>
      <c r="H44" s="24" t="s">
        <v>163</v>
      </c>
    </row>
    <row r="45" spans="1:8" ht="15">
      <c r="A45" s="20">
        <v>2</v>
      </c>
      <c r="B45" s="21" t="s">
        <v>85</v>
      </c>
      <c r="C45" s="22" t="s">
        <v>205</v>
      </c>
      <c r="D45" s="23" t="s">
        <v>86</v>
      </c>
      <c r="E45" s="23"/>
      <c r="F45" s="22">
        <f>G45*100/125</f>
        <v>2000</v>
      </c>
      <c r="G45" s="22">
        <v>2500</v>
      </c>
      <c r="H45" s="24" t="s">
        <v>163</v>
      </c>
    </row>
    <row r="46" spans="1:8" ht="15">
      <c r="A46" s="20">
        <v>1</v>
      </c>
      <c r="B46" s="21">
        <v>32323</v>
      </c>
      <c r="C46" s="22" t="s">
        <v>205</v>
      </c>
      <c r="D46" s="23" t="s">
        <v>193</v>
      </c>
      <c r="E46" s="23"/>
      <c r="F46" s="22"/>
      <c r="G46" s="22">
        <v>500</v>
      </c>
      <c r="H46" s="24" t="s">
        <v>163</v>
      </c>
    </row>
    <row r="47" spans="1:8" ht="15">
      <c r="A47" s="20">
        <v>2</v>
      </c>
      <c r="B47" s="21">
        <v>32331</v>
      </c>
      <c r="C47" s="22" t="s">
        <v>205</v>
      </c>
      <c r="D47" s="23" t="s">
        <v>90</v>
      </c>
      <c r="E47" s="23"/>
      <c r="F47" s="22">
        <f>G47*100/122</f>
        <v>0</v>
      </c>
      <c r="G47" s="22">
        <v>0</v>
      </c>
      <c r="H47" s="24" t="s">
        <v>163</v>
      </c>
    </row>
    <row r="48" spans="1:8" ht="15">
      <c r="A48" s="20"/>
      <c r="B48" s="21">
        <v>32332</v>
      </c>
      <c r="C48" s="22" t="s">
        <v>205</v>
      </c>
      <c r="D48" s="23" t="s">
        <v>88</v>
      </c>
      <c r="E48" s="23"/>
      <c r="F48" s="22"/>
      <c r="G48" s="22">
        <v>1200</v>
      </c>
      <c r="H48" s="24" t="s">
        <v>163</v>
      </c>
    </row>
    <row r="49" spans="1:8" ht="15">
      <c r="A49" s="20">
        <v>3</v>
      </c>
      <c r="B49" s="21" t="s">
        <v>91</v>
      </c>
      <c r="C49" s="22" t="s">
        <v>205</v>
      </c>
      <c r="D49" s="23" t="s">
        <v>92</v>
      </c>
      <c r="E49" s="23"/>
      <c r="F49" s="22">
        <f aca="true" t="shared" si="2" ref="F49:F63">G49*100/125</f>
        <v>400</v>
      </c>
      <c r="G49" s="22">
        <v>500</v>
      </c>
      <c r="H49" s="24" t="s">
        <v>163</v>
      </c>
    </row>
    <row r="50" spans="1:8" ht="15">
      <c r="A50" s="20">
        <v>4</v>
      </c>
      <c r="B50" s="21" t="s">
        <v>93</v>
      </c>
      <c r="C50" s="22" t="s">
        <v>205</v>
      </c>
      <c r="D50" s="23" t="s">
        <v>94</v>
      </c>
      <c r="E50" s="23"/>
      <c r="F50" s="22">
        <f t="shared" si="2"/>
        <v>4800</v>
      </c>
      <c r="G50" s="22">
        <v>6000</v>
      </c>
      <c r="H50" s="24" t="s">
        <v>163</v>
      </c>
    </row>
    <row r="51" spans="1:8" ht="15">
      <c r="A51" s="20">
        <v>5</v>
      </c>
      <c r="B51" s="21" t="s">
        <v>95</v>
      </c>
      <c r="C51" s="22" t="s">
        <v>205</v>
      </c>
      <c r="D51" s="23" t="s">
        <v>229</v>
      </c>
      <c r="E51" s="23"/>
      <c r="F51" s="22">
        <f t="shared" si="2"/>
        <v>12800</v>
      </c>
      <c r="G51" s="22">
        <v>16000</v>
      </c>
      <c r="H51" s="24" t="s">
        <v>163</v>
      </c>
    </row>
    <row r="52" spans="1:8" ht="15">
      <c r="A52" s="20">
        <v>6</v>
      </c>
      <c r="B52" s="21" t="s">
        <v>97</v>
      </c>
      <c r="C52" s="22" t="s">
        <v>205</v>
      </c>
      <c r="D52" s="23" t="s">
        <v>98</v>
      </c>
      <c r="E52" s="23"/>
      <c r="F52" s="22">
        <f t="shared" si="2"/>
        <v>800</v>
      </c>
      <c r="G52" s="22">
        <v>1000</v>
      </c>
      <c r="H52" s="24" t="s">
        <v>163</v>
      </c>
    </row>
    <row r="53" spans="1:8" ht="15">
      <c r="A53" s="20"/>
      <c r="B53" s="21">
        <v>32344</v>
      </c>
      <c r="C53" s="22" t="s">
        <v>205</v>
      </c>
      <c r="D53" s="23" t="s">
        <v>100</v>
      </c>
      <c r="E53" s="23"/>
      <c r="F53" s="22">
        <f t="shared" si="2"/>
        <v>1200</v>
      </c>
      <c r="G53" s="22">
        <v>1500</v>
      </c>
      <c r="H53" s="24" t="s">
        <v>163</v>
      </c>
    </row>
    <row r="54" spans="1:8" ht="15">
      <c r="A54" s="20">
        <v>7</v>
      </c>
      <c r="B54" s="21">
        <v>32349</v>
      </c>
      <c r="C54" s="22" t="s">
        <v>205</v>
      </c>
      <c r="D54" s="23" t="s">
        <v>230</v>
      </c>
      <c r="E54" s="23"/>
      <c r="F54" s="22">
        <f t="shared" si="2"/>
        <v>480</v>
      </c>
      <c r="G54" s="22">
        <v>600</v>
      </c>
      <c r="H54" s="24" t="s">
        <v>163</v>
      </c>
    </row>
    <row r="55" spans="1:8" ht="15">
      <c r="A55" s="20"/>
      <c r="B55" s="21">
        <v>32353</v>
      </c>
      <c r="C55" s="22" t="s">
        <v>205</v>
      </c>
      <c r="D55" s="23" t="s">
        <v>248</v>
      </c>
      <c r="E55" s="23"/>
      <c r="F55" s="22">
        <f t="shared" si="2"/>
        <v>800</v>
      </c>
      <c r="G55" s="22">
        <v>1000</v>
      </c>
      <c r="H55" s="24" t="s">
        <v>163</v>
      </c>
    </row>
    <row r="56" spans="1:8" ht="15">
      <c r="A56" s="20">
        <v>8</v>
      </c>
      <c r="B56" s="21" t="s">
        <v>101</v>
      </c>
      <c r="C56" s="22" t="s">
        <v>205</v>
      </c>
      <c r="D56" s="23" t="s">
        <v>102</v>
      </c>
      <c r="E56" s="23"/>
      <c r="F56" s="22">
        <f t="shared" si="2"/>
        <v>5200</v>
      </c>
      <c r="G56" s="22">
        <v>6500</v>
      </c>
      <c r="H56" s="24" t="s">
        <v>163</v>
      </c>
    </row>
    <row r="57" spans="1:8" ht="15">
      <c r="A57" s="20">
        <v>9</v>
      </c>
      <c r="B57" s="21" t="s">
        <v>103</v>
      </c>
      <c r="C57" s="22" t="s">
        <v>205</v>
      </c>
      <c r="D57" s="23" t="s">
        <v>104</v>
      </c>
      <c r="E57" s="23"/>
      <c r="F57" s="22">
        <f t="shared" si="2"/>
        <v>5600</v>
      </c>
      <c r="G57" s="22">
        <v>7000</v>
      </c>
      <c r="H57" s="24" t="s">
        <v>163</v>
      </c>
    </row>
    <row r="58" spans="1:8" ht="15">
      <c r="A58" s="20">
        <v>10</v>
      </c>
      <c r="B58" s="21">
        <v>32369</v>
      </c>
      <c r="C58" s="22"/>
      <c r="D58" s="23" t="s">
        <v>175</v>
      </c>
      <c r="E58" s="23"/>
      <c r="F58" s="22">
        <f t="shared" si="2"/>
        <v>0</v>
      </c>
      <c r="G58" s="22">
        <v>0</v>
      </c>
      <c r="H58" s="24"/>
    </row>
    <row r="59" spans="1:8" ht="15">
      <c r="A59" s="20">
        <v>11</v>
      </c>
      <c r="B59" s="21" t="s">
        <v>105</v>
      </c>
      <c r="C59" s="22" t="s">
        <v>205</v>
      </c>
      <c r="D59" s="23" t="s">
        <v>106</v>
      </c>
      <c r="E59" s="23"/>
      <c r="F59" s="22">
        <f t="shared" si="2"/>
        <v>1024</v>
      </c>
      <c r="G59" s="22">
        <v>1280</v>
      </c>
      <c r="H59" s="24" t="s">
        <v>163</v>
      </c>
    </row>
    <row r="60" spans="1:8" ht="15">
      <c r="A60" s="20">
        <v>12</v>
      </c>
      <c r="B60" s="21">
        <v>32377</v>
      </c>
      <c r="C60" s="22" t="s">
        <v>205</v>
      </c>
      <c r="D60" s="23" t="s">
        <v>176</v>
      </c>
      <c r="E60" s="23"/>
      <c r="F60" s="22">
        <f t="shared" si="2"/>
        <v>30400</v>
      </c>
      <c r="G60" s="22">
        <v>38000</v>
      </c>
      <c r="H60" s="24" t="s">
        <v>163</v>
      </c>
    </row>
    <row r="61" spans="1:8" ht="15">
      <c r="A61" s="20">
        <v>13</v>
      </c>
      <c r="B61" s="21">
        <v>32379</v>
      </c>
      <c r="C61" s="22" t="s">
        <v>205</v>
      </c>
      <c r="D61" s="23" t="s">
        <v>242</v>
      </c>
      <c r="E61" s="23"/>
      <c r="F61" s="22">
        <f t="shared" si="2"/>
        <v>800</v>
      </c>
      <c r="G61" s="22">
        <v>1000</v>
      </c>
      <c r="H61" s="24" t="s">
        <v>163</v>
      </c>
    </row>
    <row r="62" spans="1:8" ht="15">
      <c r="A62" s="20">
        <v>14</v>
      </c>
      <c r="B62" s="21" t="s">
        <v>109</v>
      </c>
      <c r="C62" s="22" t="s">
        <v>205</v>
      </c>
      <c r="D62" s="23" t="s">
        <v>110</v>
      </c>
      <c r="E62" s="23"/>
      <c r="F62" s="22">
        <f t="shared" si="2"/>
        <v>5760</v>
      </c>
      <c r="G62" s="22">
        <v>7200</v>
      </c>
      <c r="H62" s="24" t="s">
        <v>163</v>
      </c>
    </row>
    <row r="63" spans="1:8" ht="15">
      <c r="A63" s="20">
        <v>15</v>
      </c>
      <c r="B63" s="21">
        <v>32392</v>
      </c>
      <c r="C63" s="22" t="s">
        <v>205</v>
      </c>
      <c r="D63" s="23" t="s">
        <v>232</v>
      </c>
      <c r="E63" s="23"/>
      <c r="F63" s="22">
        <f t="shared" si="2"/>
        <v>400</v>
      </c>
      <c r="G63" s="22">
        <v>500</v>
      </c>
      <c r="H63" s="24" t="s">
        <v>163</v>
      </c>
    </row>
    <row r="64" spans="1:8" s="4" customFormat="1" ht="15">
      <c r="A64" s="25" t="s">
        <v>113</v>
      </c>
      <c r="B64" s="26">
        <v>329</v>
      </c>
      <c r="C64" s="27"/>
      <c r="D64" s="28" t="s">
        <v>114</v>
      </c>
      <c r="E64" s="28"/>
      <c r="F64" s="27"/>
      <c r="G64" s="27"/>
      <c r="H64" s="29"/>
    </row>
    <row r="65" spans="1:8" ht="15">
      <c r="A65" s="20">
        <v>1</v>
      </c>
      <c r="B65" s="21">
        <v>32921</v>
      </c>
      <c r="C65" s="22" t="s">
        <v>205</v>
      </c>
      <c r="D65" s="23" t="s">
        <v>243</v>
      </c>
      <c r="E65" s="23"/>
      <c r="F65" s="22">
        <f>G65*100/125</f>
        <v>800</v>
      </c>
      <c r="G65" s="22">
        <v>1000</v>
      </c>
      <c r="H65" s="24" t="s">
        <v>163</v>
      </c>
    </row>
    <row r="66" spans="1:8" ht="15">
      <c r="A66" s="20">
        <v>2</v>
      </c>
      <c r="B66" s="21" t="s">
        <v>117</v>
      </c>
      <c r="C66" s="22" t="s">
        <v>205</v>
      </c>
      <c r="D66" s="23" t="s">
        <v>118</v>
      </c>
      <c r="E66" s="23"/>
      <c r="F66" s="22">
        <f>G66*100/125</f>
        <v>800</v>
      </c>
      <c r="G66" s="22">
        <v>1000</v>
      </c>
      <c r="H66" s="24" t="s">
        <v>163</v>
      </c>
    </row>
    <row r="67" spans="1:8" ht="15">
      <c r="A67" s="20">
        <v>3</v>
      </c>
      <c r="B67" s="21">
        <v>32931</v>
      </c>
      <c r="C67" s="22" t="s">
        <v>205</v>
      </c>
      <c r="D67" s="23" t="s">
        <v>120</v>
      </c>
      <c r="E67" s="23"/>
      <c r="F67" s="22">
        <f>G67*100/125</f>
        <v>1600</v>
      </c>
      <c r="G67" s="22">
        <v>2000</v>
      </c>
      <c r="H67" s="24" t="s">
        <v>163</v>
      </c>
    </row>
    <row r="68" spans="1:8" ht="15">
      <c r="A68" s="20"/>
      <c r="B68" s="21">
        <v>32959</v>
      </c>
      <c r="C68" s="22" t="s">
        <v>205</v>
      </c>
      <c r="D68" s="23" t="s">
        <v>234</v>
      </c>
      <c r="E68" s="23"/>
      <c r="F68" s="22">
        <f>G68*100/125</f>
        <v>1600</v>
      </c>
      <c r="G68" s="22">
        <v>2000</v>
      </c>
      <c r="H68" s="24" t="s">
        <v>163</v>
      </c>
    </row>
    <row r="69" spans="1:8" ht="15">
      <c r="A69" s="20">
        <v>4</v>
      </c>
      <c r="B69" s="21" t="s">
        <v>121</v>
      </c>
      <c r="C69" s="22"/>
      <c r="D69" s="23" t="s">
        <v>122</v>
      </c>
      <c r="E69" s="23"/>
      <c r="F69" s="22">
        <f>G69*100/125</f>
        <v>0</v>
      </c>
      <c r="G69" s="22"/>
      <c r="H69" s="24"/>
    </row>
    <row r="70" spans="1:8" s="4" customFormat="1" ht="15">
      <c r="A70" s="25" t="s">
        <v>123</v>
      </c>
      <c r="B70" s="26">
        <v>343</v>
      </c>
      <c r="C70" s="27"/>
      <c r="D70" s="28" t="s">
        <v>124</v>
      </c>
      <c r="E70" s="28"/>
      <c r="F70" s="27"/>
      <c r="G70" s="27"/>
      <c r="H70" s="29"/>
    </row>
    <row r="71" spans="1:8" ht="15">
      <c r="A71" s="20">
        <v>1</v>
      </c>
      <c r="B71" s="21" t="s">
        <v>125</v>
      </c>
      <c r="C71" s="22" t="s">
        <v>205</v>
      </c>
      <c r="D71" s="23" t="s">
        <v>126</v>
      </c>
      <c r="E71" s="23"/>
      <c r="F71" s="22">
        <f>G71*100/125</f>
        <v>4000</v>
      </c>
      <c r="G71" s="22">
        <v>5000</v>
      </c>
      <c r="H71" s="24" t="s">
        <v>163</v>
      </c>
    </row>
    <row r="72" spans="1:8" ht="15">
      <c r="A72" s="20">
        <v>2</v>
      </c>
      <c r="B72" s="21" t="s">
        <v>127</v>
      </c>
      <c r="C72" s="22"/>
      <c r="D72" s="23" t="s">
        <v>128</v>
      </c>
      <c r="E72" s="23"/>
      <c r="F72" s="22">
        <f>G72*100/125</f>
        <v>0</v>
      </c>
      <c r="G72" s="22">
        <v>0</v>
      </c>
      <c r="H72" s="24"/>
    </row>
    <row r="73" spans="1:8" s="4" customFormat="1" ht="15">
      <c r="A73" s="25" t="s">
        <v>129</v>
      </c>
      <c r="B73" s="26">
        <v>381</v>
      </c>
      <c r="C73" s="27"/>
      <c r="D73" s="28" t="s">
        <v>130</v>
      </c>
      <c r="E73" s="28"/>
      <c r="F73" s="27"/>
      <c r="G73" s="27"/>
      <c r="H73" s="29"/>
    </row>
    <row r="74" spans="1:8" ht="15">
      <c r="A74" s="20">
        <v>1</v>
      </c>
      <c r="B74" s="21" t="s">
        <v>131</v>
      </c>
      <c r="C74" s="22"/>
      <c r="D74" s="23" t="s">
        <v>132</v>
      </c>
      <c r="E74" s="23"/>
      <c r="F74" s="22">
        <f>G74*100/125</f>
        <v>0</v>
      </c>
      <c r="G74" s="22"/>
      <c r="H74" s="24"/>
    </row>
    <row r="75" spans="1:8" s="4" customFormat="1" ht="15">
      <c r="A75" s="25" t="s">
        <v>133</v>
      </c>
      <c r="B75" s="26">
        <v>422</v>
      </c>
      <c r="C75" s="27"/>
      <c r="D75" s="28" t="s">
        <v>134</v>
      </c>
      <c r="E75" s="28"/>
      <c r="F75" s="27"/>
      <c r="G75" s="27"/>
      <c r="H75" s="29"/>
    </row>
    <row r="76" spans="1:8" ht="15">
      <c r="A76" s="20">
        <v>1</v>
      </c>
      <c r="B76" s="21" t="s">
        <v>135</v>
      </c>
      <c r="C76" s="22"/>
      <c r="D76" s="23" t="s">
        <v>136</v>
      </c>
      <c r="E76" s="23"/>
      <c r="F76" s="22">
        <f>G76*100/125</f>
        <v>0</v>
      </c>
      <c r="G76" s="22">
        <v>0</v>
      </c>
      <c r="H76" s="24"/>
    </row>
    <row r="77" spans="1:8" ht="15">
      <c r="A77" s="20">
        <v>2</v>
      </c>
      <c r="B77" s="21" t="s">
        <v>137</v>
      </c>
      <c r="C77" s="22"/>
      <c r="D77" s="23" t="s">
        <v>138</v>
      </c>
      <c r="E77" s="23"/>
      <c r="F77" s="22">
        <f>G77*100/125</f>
        <v>4000</v>
      </c>
      <c r="G77" s="22">
        <v>5000</v>
      </c>
      <c r="H77" s="24" t="s">
        <v>163</v>
      </c>
    </row>
    <row r="78" spans="1:8" ht="15">
      <c r="A78" s="20">
        <v>3</v>
      </c>
      <c r="B78" s="21" t="s">
        <v>139</v>
      </c>
      <c r="C78" s="22"/>
      <c r="D78" s="23" t="s">
        <v>140</v>
      </c>
      <c r="E78" s="23"/>
      <c r="F78" s="22">
        <f>G78*100/125</f>
        <v>0</v>
      </c>
      <c r="G78" s="22">
        <v>0</v>
      </c>
      <c r="H78" s="24"/>
    </row>
    <row r="79" spans="1:8" ht="15">
      <c r="A79" s="20">
        <v>4</v>
      </c>
      <c r="B79" s="21" t="s">
        <v>141</v>
      </c>
      <c r="C79" s="22"/>
      <c r="D79" s="23" t="s">
        <v>142</v>
      </c>
      <c r="E79" s="23"/>
      <c r="F79" s="22">
        <f>G79*100/122</f>
        <v>0</v>
      </c>
      <c r="G79" s="22">
        <f>C79</f>
        <v>0</v>
      </c>
      <c r="H79" s="24"/>
    </row>
    <row r="80" spans="1:8" ht="15">
      <c r="A80" s="20">
        <v>5</v>
      </c>
      <c r="B80" s="21">
        <v>42231</v>
      </c>
      <c r="C80" s="22" t="s">
        <v>205</v>
      </c>
      <c r="D80" s="23" t="s">
        <v>244</v>
      </c>
      <c r="E80" s="23"/>
      <c r="F80" s="22">
        <f>G80*100/123</f>
        <v>0</v>
      </c>
      <c r="G80" s="22">
        <v>0</v>
      </c>
      <c r="H80" s="24"/>
    </row>
    <row r="81" spans="1:8" ht="15">
      <c r="A81" s="20">
        <v>6</v>
      </c>
      <c r="B81" s="21">
        <v>42262</v>
      </c>
      <c r="C81" s="22" t="s">
        <v>205</v>
      </c>
      <c r="D81" s="23" t="s">
        <v>236</v>
      </c>
      <c r="E81" s="23"/>
      <c r="F81" s="22">
        <f>G81*100/123</f>
        <v>0</v>
      </c>
      <c r="G81" s="22">
        <v>0</v>
      </c>
      <c r="H81" s="24"/>
    </row>
    <row r="82" spans="1:8" ht="15">
      <c r="A82" s="20">
        <v>7</v>
      </c>
      <c r="B82" s="21" t="s">
        <v>147</v>
      </c>
      <c r="C82" s="22"/>
      <c r="D82" s="23" t="s">
        <v>182</v>
      </c>
      <c r="E82" s="23"/>
      <c r="F82" s="22">
        <f>G82*100/125</f>
        <v>0</v>
      </c>
      <c r="G82" s="22">
        <v>0</v>
      </c>
      <c r="H82" s="24"/>
    </row>
    <row r="83" spans="1:8" ht="15">
      <c r="A83" s="20">
        <v>8</v>
      </c>
      <c r="B83" s="21" t="s">
        <v>149</v>
      </c>
      <c r="C83" s="22" t="s">
        <v>205</v>
      </c>
      <c r="D83" s="23" t="s">
        <v>195</v>
      </c>
      <c r="E83" s="23"/>
      <c r="F83" s="22">
        <f>G83*100/123</f>
        <v>28455.28455284553</v>
      </c>
      <c r="G83" s="22">
        <v>35000</v>
      </c>
      <c r="H83" s="24" t="s">
        <v>163</v>
      </c>
    </row>
    <row r="84" spans="1:8" ht="15">
      <c r="A84" s="20">
        <v>9</v>
      </c>
      <c r="B84" s="21">
        <v>42411</v>
      </c>
      <c r="C84" s="22" t="s">
        <v>205</v>
      </c>
      <c r="D84" s="23" t="s">
        <v>152</v>
      </c>
      <c r="E84" s="23"/>
      <c r="F84" s="22">
        <f>G84*100/123</f>
        <v>1764.2276422764228</v>
      </c>
      <c r="G84" s="22">
        <v>2170</v>
      </c>
      <c r="H84" s="24" t="s">
        <v>163</v>
      </c>
    </row>
    <row r="85" spans="1:8" ht="15.75" thickBot="1">
      <c r="A85" s="20">
        <v>10</v>
      </c>
      <c r="B85" s="31"/>
      <c r="C85" s="32"/>
      <c r="D85" s="33"/>
      <c r="E85" s="23"/>
      <c r="F85" s="22"/>
      <c r="G85" s="22">
        <v>0</v>
      </c>
      <c r="H85" s="34"/>
    </row>
    <row r="87" spans="1:7" ht="15">
      <c r="A87" s="2" t="s">
        <v>198</v>
      </c>
      <c r="B87" s="2" t="s">
        <v>250</v>
      </c>
      <c r="F87" s="1" t="s">
        <v>183</v>
      </c>
      <c r="G87" s="1"/>
    </row>
    <row r="88" ht="15">
      <c r="A88" s="2" t="s">
        <v>240</v>
      </c>
    </row>
    <row r="89" spans="1:7" ht="15">
      <c r="A89" s="2" t="s">
        <v>196</v>
      </c>
      <c r="B89" s="2" t="s">
        <v>249</v>
      </c>
      <c r="F89" s="35"/>
      <c r="G89" s="35" t="s">
        <v>206</v>
      </c>
    </row>
    <row r="90" spans="4:6" ht="15">
      <c r="D90" t="s">
        <v>185</v>
      </c>
      <c r="F90" s="3" t="s">
        <v>186</v>
      </c>
    </row>
  </sheetData>
  <sheetProtection/>
  <mergeCells count="1">
    <mergeCell ref="F87:G87"/>
  </mergeCells>
  <printOptions/>
  <pageMargins left="0.7" right="0.7" top="0.75" bottom="0.75" header="0.3" footer="0.3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87"/>
  <sheetViews>
    <sheetView zoomScalePageLayoutView="0" workbookViewId="0" topLeftCell="A1">
      <selection activeCell="D86" sqref="D86"/>
    </sheetView>
  </sheetViews>
  <sheetFormatPr defaultColWidth="9.140625" defaultRowHeight="15"/>
  <cols>
    <col min="1" max="1" width="6.00390625" style="2" customWidth="1"/>
    <col min="2" max="2" width="8.00390625" style="2" customWidth="1"/>
    <col min="3" max="3" width="9.140625" style="3" customWidth="1"/>
    <col min="4" max="4" width="36.57421875" style="0" customWidth="1"/>
    <col min="5" max="5" width="10.140625" style="0" customWidth="1"/>
    <col min="6" max="6" width="33.28125" style="3" hidden="1" customWidth="1"/>
    <col min="7" max="7" width="9.57421875" style="3" customWidth="1"/>
    <col min="8" max="8" width="15.421875" style="0" customWidth="1"/>
  </cols>
  <sheetData>
    <row r="2" ht="15">
      <c r="B2" s="2" t="s">
        <v>157</v>
      </c>
    </row>
    <row r="3" spans="4:5" ht="25.5" customHeight="1" thickBot="1">
      <c r="D3" s="4" t="s">
        <v>202</v>
      </c>
      <c r="E3" s="4"/>
    </row>
    <row r="4" spans="1:9" s="2" customFormat="1" ht="16.5" customHeight="1">
      <c r="A4" s="5" t="s">
        <v>158</v>
      </c>
      <c r="B4" s="6" t="s">
        <v>2</v>
      </c>
      <c r="C4" s="7" t="s">
        <v>187</v>
      </c>
      <c r="D4" s="6" t="s">
        <v>4</v>
      </c>
      <c r="E4" s="6" t="s">
        <v>160</v>
      </c>
      <c r="F4" s="7" t="s">
        <v>5</v>
      </c>
      <c r="G4" s="7" t="s">
        <v>6</v>
      </c>
      <c r="H4" s="53" t="s">
        <v>7</v>
      </c>
      <c r="I4" s="42" t="s">
        <v>210</v>
      </c>
    </row>
    <row r="5" spans="1:9" s="2" customFormat="1" ht="15">
      <c r="A5" s="9" t="s">
        <v>8</v>
      </c>
      <c r="B5" s="10" t="s">
        <v>9</v>
      </c>
      <c r="C5" s="11" t="s">
        <v>188</v>
      </c>
      <c r="D5" s="10"/>
      <c r="E5" s="10" t="s">
        <v>162</v>
      </c>
      <c r="F5" s="11" t="s">
        <v>11</v>
      </c>
      <c r="G5" s="11" t="s">
        <v>12</v>
      </c>
      <c r="H5" s="54" t="s">
        <v>13</v>
      </c>
      <c r="I5" s="42" t="s">
        <v>212</v>
      </c>
    </row>
    <row r="6" spans="1:9" s="18" customFormat="1" ht="15">
      <c r="A6" s="13"/>
      <c r="B6" s="14">
        <v>32</v>
      </c>
      <c r="C6" s="15"/>
      <c r="D6" s="16" t="s">
        <v>14</v>
      </c>
      <c r="E6" s="16"/>
      <c r="F6" s="15"/>
      <c r="G6" s="15"/>
      <c r="H6" s="55"/>
      <c r="I6" s="44"/>
    </row>
    <row r="7" spans="1:9" s="18" customFormat="1" ht="15">
      <c r="A7" s="13"/>
      <c r="B7" s="14">
        <v>321</v>
      </c>
      <c r="C7" s="15"/>
      <c r="D7" s="16" t="s">
        <v>15</v>
      </c>
      <c r="E7" s="16"/>
      <c r="F7" s="15"/>
      <c r="G7" s="15"/>
      <c r="H7" s="55"/>
      <c r="I7" s="44"/>
    </row>
    <row r="8" spans="1:9" s="18" customFormat="1" ht="15">
      <c r="A8" s="13"/>
      <c r="B8" s="14">
        <v>312</v>
      </c>
      <c r="C8" s="19"/>
      <c r="D8" s="16" t="s">
        <v>16</v>
      </c>
      <c r="E8" s="16"/>
      <c r="F8" s="15"/>
      <c r="G8" s="15"/>
      <c r="H8" s="55"/>
      <c r="I8" s="44"/>
    </row>
    <row r="9" spans="1:9" ht="15">
      <c r="A9" s="20">
        <v>1</v>
      </c>
      <c r="B9" s="21" t="s">
        <v>17</v>
      </c>
      <c r="C9" s="22" t="s">
        <v>204</v>
      </c>
      <c r="D9" s="23" t="s">
        <v>18</v>
      </c>
      <c r="E9" s="23" t="s">
        <v>227</v>
      </c>
      <c r="F9" s="22">
        <f>G9*100/125</f>
        <v>10176</v>
      </c>
      <c r="G9" s="22">
        <v>12720</v>
      </c>
      <c r="H9" s="56" t="s">
        <v>163</v>
      </c>
      <c r="I9" s="45"/>
    </row>
    <row r="10" spans="1:9" s="18" customFormat="1" ht="15">
      <c r="A10" s="13" t="s">
        <v>19</v>
      </c>
      <c r="B10" s="14" t="s">
        <v>20</v>
      </c>
      <c r="C10" s="19"/>
      <c r="D10" s="16" t="s">
        <v>21</v>
      </c>
      <c r="E10" s="16"/>
      <c r="F10" s="15"/>
      <c r="G10" s="15"/>
      <c r="H10" s="55"/>
      <c r="I10" s="44"/>
    </row>
    <row r="11" spans="1:9" ht="15">
      <c r="A11" s="20">
        <v>2</v>
      </c>
      <c r="B11" s="21" t="s">
        <v>22</v>
      </c>
      <c r="C11" s="22" t="s">
        <v>205</v>
      </c>
      <c r="D11" s="23" t="s">
        <v>203</v>
      </c>
      <c r="E11" s="23" t="s">
        <v>227</v>
      </c>
      <c r="F11" s="22">
        <f>G11*100/125</f>
        <v>4800</v>
      </c>
      <c r="G11" s="22">
        <v>6000</v>
      </c>
      <c r="H11" s="56" t="s">
        <v>163</v>
      </c>
      <c r="I11" s="45"/>
    </row>
    <row r="12" spans="1:9" s="4" customFormat="1" ht="15">
      <c r="A12" s="25"/>
      <c r="B12" s="26">
        <v>322</v>
      </c>
      <c r="C12" s="27"/>
      <c r="D12" s="28" t="s">
        <v>24</v>
      </c>
      <c r="E12" s="28"/>
      <c r="F12" s="22">
        <f>G12*100/122</f>
        <v>0</v>
      </c>
      <c r="G12" s="27"/>
      <c r="H12" s="57"/>
      <c r="I12" s="48"/>
    </row>
    <row r="13" spans="1:9" s="4" customFormat="1" ht="15">
      <c r="A13" s="25" t="s">
        <v>25</v>
      </c>
      <c r="B13" s="26" t="s">
        <v>26</v>
      </c>
      <c r="C13" s="27"/>
      <c r="D13" s="28" t="s">
        <v>27</v>
      </c>
      <c r="E13" s="28"/>
      <c r="F13" s="22">
        <f>G13*100/122</f>
        <v>0</v>
      </c>
      <c r="G13" s="27"/>
      <c r="H13" s="57"/>
      <c r="I13" s="48"/>
    </row>
    <row r="14" spans="1:9" ht="15">
      <c r="A14" s="20">
        <v>2</v>
      </c>
      <c r="B14" s="21" t="s">
        <v>28</v>
      </c>
      <c r="C14" s="22" t="s">
        <v>205</v>
      </c>
      <c r="D14" s="23" t="s">
        <v>228</v>
      </c>
      <c r="E14" s="23" t="s">
        <v>227</v>
      </c>
      <c r="F14" s="22">
        <f aca="true" t="shared" si="0" ref="F14:F20">G14*100/125</f>
        <v>32327.2</v>
      </c>
      <c r="G14" s="22">
        <v>40409</v>
      </c>
      <c r="H14" s="56" t="s">
        <v>163</v>
      </c>
      <c r="I14" s="45"/>
    </row>
    <row r="15" spans="1:9" ht="15">
      <c r="A15" s="20">
        <v>3</v>
      </c>
      <c r="B15" s="21" t="s">
        <v>30</v>
      </c>
      <c r="C15" s="22" t="s">
        <v>205</v>
      </c>
      <c r="D15" s="23" t="s">
        <v>164</v>
      </c>
      <c r="E15" s="23" t="s">
        <v>227</v>
      </c>
      <c r="F15" s="22">
        <f t="shared" si="0"/>
        <v>1200</v>
      </c>
      <c r="G15" s="22">
        <v>1500</v>
      </c>
      <c r="H15" s="56" t="s">
        <v>163</v>
      </c>
      <c r="I15" s="45"/>
    </row>
    <row r="16" spans="1:9" ht="15">
      <c r="A16" s="20">
        <v>4</v>
      </c>
      <c r="B16" s="21" t="s">
        <v>32</v>
      </c>
      <c r="C16" s="22" t="s">
        <v>205</v>
      </c>
      <c r="D16" s="23" t="s">
        <v>33</v>
      </c>
      <c r="E16" s="23" t="s">
        <v>227</v>
      </c>
      <c r="F16" s="22">
        <f t="shared" si="0"/>
        <v>8400</v>
      </c>
      <c r="G16" s="22">
        <v>10500</v>
      </c>
      <c r="H16" s="56" t="s">
        <v>163</v>
      </c>
      <c r="I16" s="45"/>
    </row>
    <row r="17" spans="1:9" ht="15">
      <c r="A17" s="20">
        <v>5</v>
      </c>
      <c r="B17" s="21">
        <v>32271</v>
      </c>
      <c r="C17" s="22" t="s">
        <v>205</v>
      </c>
      <c r="D17" s="23" t="s">
        <v>35</v>
      </c>
      <c r="E17" s="23" t="s">
        <v>227</v>
      </c>
      <c r="F17" s="22">
        <f t="shared" si="0"/>
        <v>1600</v>
      </c>
      <c r="G17" s="22">
        <v>2000</v>
      </c>
      <c r="H17" s="56" t="s">
        <v>163</v>
      </c>
      <c r="I17" s="45"/>
    </row>
    <row r="18" spans="1:9" ht="15">
      <c r="A18" s="20">
        <v>6</v>
      </c>
      <c r="B18" s="21" t="s">
        <v>36</v>
      </c>
      <c r="C18" s="22" t="s">
        <v>205</v>
      </c>
      <c r="D18" s="23" t="s">
        <v>37</v>
      </c>
      <c r="E18" s="23" t="s">
        <v>227</v>
      </c>
      <c r="F18" s="22">
        <f t="shared" si="0"/>
        <v>16400</v>
      </c>
      <c r="G18" s="22">
        <v>20500</v>
      </c>
      <c r="H18" s="56" t="s">
        <v>163</v>
      </c>
      <c r="I18" s="45"/>
    </row>
    <row r="19" spans="1:9" ht="15">
      <c r="A19" s="20">
        <v>7</v>
      </c>
      <c r="B19" s="21" t="s">
        <v>38</v>
      </c>
      <c r="C19" s="22" t="s">
        <v>205</v>
      </c>
      <c r="D19" s="23" t="s">
        <v>39</v>
      </c>
      <c r="E19" s="23" t="s">
        <v>227</v>
      </c>
      <c r="F19" s="22">
        <f t="shared" si="0"/>
        <v>800</v>
      </c>
      <c r="G19" s="22">
        <v>1000</v>
      </c>
      <c r="H19" s="56" t="s">
        <v>163</v>
      </c>
      <c r="I19" s="45"/>
    </row>
    <row r="20" spans="1:9" ht="15">
      <c r="A20" s="20">
        <v>8</v>
      </c>
      <c r="B20" s="21" t="s">
        <v>40</v>
      </c>
      <c r="C20" s="22" t="s">
        <v>205</v>
      </c>
      <c r="D20" s="23" t="s">
        <v>41</v>
      </c>
      <c r="E20" s="23" t="s">
        <v>227</v>
      </c>
      <c r="F20" s="22">
        <f t="shared" si="0"/>
        <v>3200</v>
      </c>
      <c r="G20" s="22">
        <v>4000</v>
      </c>
      <c r="H20" s="56" t="s">
        <v>163</v>
      </c>
      <c r="I20" s="45"/>
    </row>
    <row r="21" spans="1:9" s="4" customFormat="1" ht="15">
      <c r="A21" s="25" t="s">
        <v>42</v>
      </c>
      <c r="B21" s="26" t="s">
        <v>43</v>
      </c>
      <c r="C21" s="27"/>
      <c r="D21" s="28" t="s">
        <v>44</v>
      </c>
      <c r="E21" s="28"/>
      <c r="F21" s="22"/>
      <c r="G21" s="27"/>
      <c r="H21" s="57"/>
      <c r="I21" s="48"/>
    </row>
    <row r="22" spans="1:9" ht="15">
      <c r="A22" s="20">
        <v>1</v>
      </c>
      <c r="B22" s="21" t="s">
        <v>45</v>
      </c>
      <c r="C22" s="22" t="s">
        <v>204</v>
      </c>
      <c r="D22" s="23" t="s">
        <v>46</v>
      </c>
      <c r="E22" s="23" t="s">
        <v>167</v>
      </c>
      <c r="F22" s="22"/>
      <c r="G22" s="27">
        <v>430900</v>
      </c>
      <c r="H22" s="56"/>
      <c r="I22" s="45"/>
    </row>
    <row r="23" spans="1:9" ht="15">
      <c r="A23" s="20">
        <v>2</v>
      </c>
      <c r="B23" s="21"/>
      <c r="C23" s="22" t="s">
        <v>204</v>
      </c>
      <c r="D23" s="28" t="s">
        <v>189</v>
      </c>
      <c r="E23" s="23" t="s">
        <v>167</v>
      </c>
      <c r="F23" s="22">
        <f aca="true" t="shared" si="1" ref="F23:F28">G23*100/125</f>
        <v>56000</v>
      </c>
      <c r="G23" s="22">
        <v>70000</v>
      </c>
      <c r="H23" s="56" t="s">
        <v>163</v>
      </c>
      <c r="I23" s="45"/>
    </row>
    <row r="24" spans="1:9" ht="15">
      <c r="A24" s="20">
        <v>3</v>
      </c>
      <c r="B24" s="21"/>
      <c r="C24" s="22" t="s">
        <v>204</v>
      </c>
      <c r="D24" s="28" t="s">
        <v>169</v>
      </c>
      <c r="E24" s="23" t="s">
        <v>167</v>
      </c>
      <c r="F24" s="22">
        <f t="shared" si="1"/>
        <v>80000</v>
      </c>
      <c r="G24" s="22">
        <v>100000</v>
      </c>
      <c r="H24" s="56" t="s">
        <v>163</v>
      </c>
      <c r="I24" s="45"/>
    </row>
    <row r="25" spans="1:9" ht="15">
      <c r="A25" s="20">
        <v>4</v>
      </c>
      <c r="B25" s="21"/>
      <c r="C25" s="22" t="s">
        <v>204</v>
      </c>
      <c r="D25" s="28" t="s">
        <v>170</v>
      </c>
      <c r="E25" s="23" t="s">
        <v>167</v>
      </c>
      <c r="F25" s="22">
        <f t="shared" si="1"/>
        <v>80720</v>
      </c>
      <c r="G25" s="22">
        <v>100900</v>
      </c>
      <c r="H25" s="56" t="s">
        <v>163</v>
      </c>
      <c r="I25" s="45"/>
    </row>
    <row r="26" spans="1:9" ht="15">
      <c r="A26" s="20">
        <v>5</v>
      </c>
      <c r="B26" s="21"/>
      <c r="C26" s="22" t="s">
        <v>204</v>
      </c>
      <c r="D26" s="28" t="s">
        <v>191</v>
      </c>
      <c r="E26" s="23" t="s">
        <v>167</v>
      </c>
      <c r="F26" s="22">
        <f t="shared" si="1"/>
        <v>32000</v>
      </c>
      <c r="G26" s="22">
        <v>40000</v>
      </c>
      <c r="H26" s="56" t="s">
        <v>163</v>
      </c>
      <c r="I26" s="45"/>
    </row>
    <row r="27" spans="1:9" ht="15">
      <c r="A27" s="20">
        <v>6</v>
      </c>
      <c r="B27" s="21"/>
      <c r="C27" s="22" t="s">
        <v>204</v>
      </c>
      <c r="D27" s="28" t="s">
        <v>47</v>
      </c>
      <c r="E27" s="23" t="s">
        <v>167</v>
      </c>
      <c r="F27" s="22">
        <f t="shared" si="1"/>
        <v>56000</v>
      </c>
      <c r="G27" s="22">
        <v>70000</v>
      </c>
      <c r="H27" s="56" t="s">
        <v>163</v>
      </c>
      <c r="I27" s="45"/>
    </row>
    <row r="28" spans="1:9" ht="15">
      <c r="A28" s="20">
        <v>7</v>
      </c>
      <c r="B28" s="21"/>
      <c r="C28" s="22" t="s">
        <v>204</v>
      </c>
      <c r="D28" s="28" t="s">
        <v>172</v>
      </c>
      <c r="E28" s="23" t="s">
        <v>167</v>
      </c>
      <c r="F28" s="22">
        <f t="shared" si="1"/>
        <v>40000</v>
      </c>
      <c r="G28" s="22">
        <v>50000</v>
      </c>
      <c r="H28" s="56" t="s">
        <v>163</v>
      </c>
      <c r="I28" s="45"/>
    </row>
    <row r="29" spans="1:9" s="4" customFormat="1" ht="15">
      <c r="A29" s="25" t="s">
        <v>52</v>
      </c>
      <c r="B29" s="26" t="s">
        <v>53</v>
      </c>
      <c r="C29" s="27"/>
      <c r="D29" s="28" t="s">
        <v>54</v>
      </c>
      <c r="E29" s="28"/>
      <c r="F29" s="27"/>
      <c r="G29" s="27"/>
      <c r="H29" s="57"/>
      <c r="I29" s="48"/>
    </row>
    <row r="30" spans="1:9" ht="15">
      <c r="A30" s="20">
        <v>1</v>
      </c>
      <c r="B30" s="21" t="s">
        <v>55</v>
      </c>
      <c r="C30" s="22" t="s">
        <v>205</v>
      </c>
      <c r="D30" s="23" t="s">
        <v>56</v>
      </c>
      <c r="E30" s="23" t="s">
        <v>167</v>
      </c>
      <c r="F30" s="22">
        <f>G30*100/125</f>
        <v>48000</v>
      </c>
      <c r="G30" s="22">
        <v>60000</v>
      </c>
      <c r="H30" s="56" t="s">
        <v>163</v>
      </c>
      <c r="I30" s="45"/>
    </row>
    <row r="31" spans="1:9" ht="15">
      <c r="A31" s="20">
        <v>2</v>
      </c>
      <c r="B31" s="21" t="s">
        <v>57</v>
      </c>
      <c r="C31" s="22" t="s">
        <v>205</v>
      </c>
      <c r="D31" s="23" t="s">
        <v>58</v>
      </c>
      <c r="E31" s="23" t="s">
        <v>167</v>
      </c>
      <c r="F31" s="22">
        <f>G31*100/125</f>
        <v>32000</v>
      </c>
      <c r="G31" s="22">
        <v>40000</v>
      </c>
      <c r="H31" s="56" t="s">
        <v>163</v>
      </c>
      <c r="I31" s="45"/>
    </row>
    <row r="32" spans="1:9" ht="15">
      <c r="A32" s="20">
        <v>3</v>
      </c>
      <c r="B32" s="21" t="s">
        <v>59</v>
      </c>
      <c r="C32" s="22" t="s">
        <v>205</v>
      </c>
      <c r="D32" s="23" t="s">
        <v>60</v>
      </c>
      <c r="E32" s="23" t="s">
        <v>227</v>
      </c>
      <c r="F32" s="22">
        <f>G32*100/123</f>
        <v>3658.5365853658536</v>
      </c>
      <c r="G32" s="22">
        <v>4500</v>
      </c>
      <c r="H32" s="56" t="s">
        <v>163</v>
      </c>
      <c r="I32" s="45"/>
    </row>
    <row r="33" spans="1:9" ht="15">
      <c r="A33" s="20">
        <v>4</v>
      </c>
      <c r="B33" s="21" t="s">
        <v>61</v>
      </c>
      <c r="C33" s="22" t="s">
        <v>205</v>
      </c>
      <c r="D33" s="23" t="s">
        <v>192</v>
      </c>
      <c r="E33" s="23" t="s">
        <v>227</v>
      </c>
      <c r="F33" s="22">
        <f>G33*100/125</f>
        <v>2400</v>
      </c>
      <c r="G33" s="22">
        <v>3000</v>
      </c>
      <c r="H33" s="56" t="s">
        <v>163</v>
      </c>
      <c r="I33" s="45"/>
    </row>
    <row r="34" spans="1:9" s="4" customFormat="1" ht="15">
      <c r="A34" s="25" t="s">
        <v>63</v>
      </c>
      <c r="B34" s="26" t="s">
        <v>64</v>
      </c>
      <c r="C34" s="27"/>
      <c r="D34" s="28" t="s">
        <v>65</v>
      </c>
      <c r="E34" s="28"/>
      <c r="F34" s="22"/>
      <c r="G34" s="27"/>
      <c r="H34" s="57"/>
      <c r="I34" s="48"/>
    </row>
    <row r="35" spans="1:9" ht="15">
      <c r="A35" s="20">
        <v>1</v>
      </c>
      <c r="B35" s="21" t="s">
        <v>66</v>
      </c>
      <c r="C35" s="22" t="s">
        <v>205</v>
      </c>
      <c r="D35" s="23" t="s">
        <v>67</v>
      </c>
      <c r="E35" s="23" t="s">
        <v>227</v>
      </c>
      <c r="F35" s="22">
        <f>G35*100/125</f>
        <v>4800</v>
      </c>
      <c r="G35" s="22">
        <v>6000</v>
      </c>
      <c r="H35" s="56" t="s">
        <v>163</v>
      </c>
      <c r="I35" s="45"/>
    </row>
    <row r="36" spans="1:9" ht="15">
      <c r="A36" s="20">
        <v>2</v>
      </c>
      <c r="B36" s="21" t="s">
        <v>68</v>
      </c>
      <c r="C36" s="22" t="s">
        <v>205</v>
      </c>
      <c r="D36" s="23" t="s">
        <v>69</v>
      </c>
      <c r="E36" s="23" t="s">
        <v>227</v>
      </c>
      <c r="F36" s="22">
        <f>G36*100/125</f>
        <v>800</v>
      </c>
      <c r="G36" s="22">
        <v>1000</v>
      </c>
      <c r="H36" s="56" t="s">
        <v>163</v>
      </c>
      <c r="I36" s="45"/>
    </row>
    <row r="37" spans="1:9" ht="15">
      <c r="A37" s="20">
        <v>3</v>
      </c>
      <c r="B37" s="21" t="s">
        <v>70</v>
      </c>
      <c r="C37" s="22"/>
      <c r="D37" s="23" t="s">
        <v>71</v>
      </c>
      <c r="E37" s="23"/>
      <c r="F37" s="22">
        <f>G37*100/123</f>
        <v>0</v>
      </c>
      <c r="G37" s="22"/>
      <c r="H37" s="56"/>
      <c r="I37" s="45"/>
    </row>
    <row r="38" spans="1:9" s="4" customFormat="1" ht="15">
      <c r="A38" s="25" t="s">
        <v>72</v>
      </c>
      <c r="B38" s="26" t="s">
        <v>73</v>
      </c>
      <c r="C38" s="27"/>
      <c r="D38" s="28" t="s">
        <v>74</v>
      </c>
      <c r="E38" s="28"/>
      <c r="F38" s="22"/>
      <c r="G38" s="27"/>
      <c r="H38" s="57"/>
      <c r="I38" s="48"/>
    </row>
    <row r="39" spans="1:9" ht="15">
      <c r="A39" s="20">
        <v>1</v>
      </c>
      <c r="B39" s="21" t="s">
        <v>75</v>
      </c>
      <c r="C39" s="22" t="s">
        <v>205</v>
      </c>
      <c r="D39" s="23" t="s">
        <v>74</v>
      </c>
      <c r="E39" s="23" t="s">
        <v>227</v>
      </c>
      <c r="F39" s="22">
        <f>G39*100/125</f>
        <v>8000</v>
      </c>
      <c r="G39" s="22">
        <v>10000</v>
      </c>
      <c r="H39" s="56" t="s">
        <v>163</v>
      </c>
      <c r="I39" s="45"/>
    </row>
    <row r="40" spans="1:9" s="4" customFormat="1" ht="15">
      <c r="A40" s="25" t="s">
        <v>76</v>
      </c>
      <c r="B40" s="26" t="s">
        <v>77</v>
      </c>
      <c r="C40" s="27"/>
      <c r="D40" s="28" t="s">
        <v>78</v>
      </c>
      <c r="E40" s="28"/>
      <c r="F40" s="22"/>
      <c r="G40" s="27"/>
      <c r="H40" s="57"/>
      <c r="I40" s="48"/>
    </row>
    <row r="41" spans="1:9" ht="15">
      <c r="A41" s="20">
        <v>1</v>
      </c>
      <c r="B41" s="21" t="s">
        <v>77</v>
      </c>
      <c r="C41" s="22" t="s">
        <v>205</v>
      </c>
      <c r="D41" s="23" t="s">
        <v>79</v>
      </c>
      <c r="E41" s="23" t="s">
        <v>227</v>
      </c>
      <c r="F41" s="22">
        <f>G41*100/125</f>
        <v>20000</v>
      </c>
      <c r="G41" s="22">
        <v>25000</v>
      </c>
      <c r="H41" s="56" t="s">
        <v>163</v>
      </c>
      <c r="I41" s="45"/>
    </row>
    <row r="42" spans="1:9" s="4" customFormat="1" ht="15">
      <c r="A42" s="25" t="s">
        <v>80</v>
      </c>
      <c r="B42" s="26" t="s">
        <v>81</v>
      </c>
      <c r="C42" s="27"/>
      <c r="D42" s="28" t="s">
        <v>82</v>
      </c>
      <c r="E42" s="28"/>
      <c r="F42" s="22"/>
      <c r="G42" s="27"/>
      <c r="H42" s="57"/>
      <c r="I42" s="48"/>
    </row>
    <row r="43" spans="1:9" ht="15">
      <c r="A43" s="20">
        <v>1</v>
      </c>
      <c r="B43" s="21" t="s">
        <v>83</v>
      </c>
      <c r="C43" s="22" t="s">
        <v>205</v>
      </c>
      <c r="D43" s="23" t="s">
        <v>84</v>
      </c>
      <c r="E43" s="23" t="s">
        <v>227</v>
      </c>
      <c r="F43" s="22">
        <f>G43*100/125</f>
        <v>3600</v>
      </c>
      <c r="G43" s="22">
        <v>4500</v>
      </c>
      <c r="H43" s="56" t="s">
        <v>163</v>
      </c>
      <c r="I43" s="45"/>
    </row>
    <row r="44" spans="1:9" ht="15">
      <c r="A44" s="20">
        <v>2</v>
      </c>
      <c r="B44" s="21" t="s">
        <v>85</v>
      </c>
      <c r="C44" s="22" t="s">
        <v>205</v>
      </c>
      <c r="D44" s="23" t="s">
        <v>86</v>
      </c>
      <c r="E44" s="23" t="s">
        <v>227</v>
      </c>
      <c r="F44" s="22">
        <f>G44*100/125</f>
        <v>3200</v>
      </c>
      <c r="G44" s="22">
        <v>4000</v>
      </c>
      <c r="H44" s="56" t="s">
        <v>163</v>
      </c>
      <c r="I44" s="45"/>
    </row>
    <row r="45" spans="1:9" ht="15">
      <c r="A45" s="20"/>
      <c r="B45" s="21">
        <v>32332</v>
      </c>
      <c r="C45" s="22" t="s">
        <v>205</v>
      </c>
      <c r="D45" s="23" t="s">
        <v>88</v>
      </c>
      <c r="E45" s="23" t="s">
        <v>227</v>
      </c>
      <c r="F45" s="22"/>
      <c r="G45" s="22">
        <v>1000</v>
      </c>
      <c r="H45" s="56" t="s">
        <v>163</v>
      </c>
      <c r="I45" s="45"/>
    </row>
    <row r="46" spans="1:9" ht="15">
      <c r="A46" s="20">
        <v>1</v>
      </c>
      <c r="B46" s="21">
        <v>32323</v>
      </c>
      <c r="C46" s="22" t="s">
        <v>205</v>
      </c>
      <c r="D46" s="23" t="s">
        <v>193</v>
      </c>
      <c r="E46" s="23" t="s">
        <v>227</v>
      </c>
      <c r="F46" s="22"/>
      <c r="G46" s="22">
        <v>500</v>
      </c>
      <c r="H46" s="56" t="s">
        <v>163</v>
      </c>
      <c r="I46" s="45"/>
    </row>
    <row r="47" spans="1:9" ht="15">
      <c r="A47" s="20">
        <v>2</v>
      </c>
      <c r="B47" s="21">
        <v>32331</v>
      </c>
      <c r="C47" s="22" t="s">
        <v>205</v>
      </c>
      <c r="D47" s="23" t="s">
        <v>90</v>
      </c>
      <c r="E47" s="23" t="s">
        <v>227</v>
      </c>
      <c r="F47" s="22">
        <f>G47*100/122</f>
        <v>942.6229508196722</v>
      </c>
      <c r="G47" s="22">
        <v>1150</v>
      </c>
      <c r="H47" s="56" t="s">
        <v>163</v>
      </c>
      <c r="I47" s="45"/>
    </row>
    <row r="48" spans="1:9" ht="15">
      <c r="A48" s="20">
        <v>3</v>
      </c>
      <c r="B48" s="21" t="s">
        <v>91</v>
      </c>
      <c r="C48" s="22" t="s">
        <v>205</v>
      </c>
      <c r="D48" s="23" t="s">
        <v>92</v>
      </c>
      <c r="E48" s="23" t="s">
        <v>227</v>
      </c>
      <c r="F48" s="22">
        <f aca="true" t="shared" si="2" ref="F48:F60">G48*100/125</f>
        <v>1600</v>
      </c>
      <c r="G48" s="22">
        <v>2000</v>
      </c>
      <c r="H48" s="56" t="s">
        <v>163</v>
      </c>
      <c r="I48" s="45"/>
    </row>
    <row r="49" spans="1:9" ht="15">
      <c r="A49" s="20">
        <v>4</v>
      </c>
      <c r="B49" s="21" t="s">
        <v>93</v>
      </c>
      <c r="C49" s="22" t="s">
        <v>205</v>
      </c>
      <c r="D49" s="23" t="s">
        <v>94</v>
      </c>
      <c r="E49" s="23" t="s">
        <v>227</v>
      </c>
      <c r="F49" s="22">
        <f t="shared" si="2"/>
        <v>4800</v>
      </c>
      <c r="G49" s="22">
        <v>6000</v>
      </c>
      <c r="H49" s="56" t="s">
        <v>163</v>
      </c>
      <c r="I49" s="45"/>
    </row>
    <row r="50" spans="1:9" ht="15">
      <c r="A50" s="20">
        <v>5</v>
      </c>
      <c r="B50" s="21" t="s">
        <v>95</v>
      </c>
      <c r="C50" s="22" t="s">
        <v>205</v>
      </c>
      <c r="D50" s="23" t="s">
        <v>229</v>
      </c>
      <c r="E50" s="23" t="s">
        <v>227</v>
      </c>
      <c r="F50" s="22">
        <f t="shared" si="2"/>
        <v>12000</v>
      </c>
      <c r="G50" s="22">
        <v>15000</v>
      </c>
      <c r="H50" s="56" t="s">
        <v>163</v>
      </c>
      <c r="I50" s="45"/>
    </row>
    <row r="51" spans="1:9" ht="15">
      <c r="A51" s="20">
        <v>6</v>
      </c>
      <c r="B51" s="21" t="s">
        <v>97</v>
      </c>
      <c r="C51" s="22" t="s">
        <v>205</v>
      </c>
      <c r="D51" s="23" t="s">
        <v>98</v>
      </c>
      <c r="E51" s="23" t="s">
        <v>227</v>
      </c>
      <c r="F51" s="22">
        <f t="shared" si="2"/>
        <v>4800</v>
      </c>
      <c r="G51" s="22">
        <v>6000</v>
      </c>
      <c r="H51" s="56" t="s">
        <v>163</v>
      </c>
      <c r="I51" s="45"/>
    </row>
    <row r="52" spans="1:9" ht="15">
      <c r="A52" s="20">
        <v>7</v>
      </c>
      <c r="B52" s="21">
        <v>32349</v>
      </c>
      <c r="C52" s="22" t="s">
        <v>205</v>
      </c>
      <c r="D52" s="23" t="s">
        <v>230</v>
      </c>
      <c r="E52" s="23" t="s">
        <v>227</v>
      </c>
      <c r="F52" s="22">
        <f t="shared" si="2"/>
        <v>400</v>
      </c>
      <c r="G52" s="22">
        <v>500</v>
      </c>
      <c r="H52" s="56" t="s">
        <v>163</v>
      </c>
      <c r="I52" s="45"/>
    </row>
    <row r="53" spans="1:9" ht="15">
      <c r="A53" s="20">
        <v>8</v>
      </c>
      <c r="B53" s="21" t="s">
        <v>101</v>
      </c>
      <c r="C53" s="22" t="s">
        <v>205</v>
      </c>
      <c r="D53" s="23" t="s">
        <v>102</v>
      </c>
      <c r="E53" s="23" t="s">
        <v>227</v>
      </c>
      <c r="F53" s="22">
        <f t="shared" si="2"/>
        <v>12000</v>
      </c>
      <c r="G53" s="22">
        <v>15000</v>
      </c>
      <c r="H53" s="56" t="s">
        <v>163</v>
      </c>
      <c r="I53" s="45"/>
    </row>
    <row r="54" spans="1:9" ht="15">
      <c r="A54" s="20">
        <v>9</v>
      </c>
      <c r="B54" s="21" t="s">
        <v>103</v>
      </c>
      <c r="C54" s="22" t="s">
        <v>205</v>
      </c>
      <c r="D54" s="23" t="s">
        <v>104</v>
      </c>
      <c r="E54" s="23" t="s">
        <v>227</v>
      </c>
      <c r="F54" s="22">
        <f t="shared" si="2"/>
        <v>6400</v>
      </c>
      <c r="G54" s="22">
        <v>8000</v>
      </c>
      <c r="H54" s="56" t="s">
        <v>163</v>
      </c>
      <c r="I54" s="45"/>
    </row>
    <row r="55" spans="1:9" ht="15">
      <c r="A55" s="20">
        <v>10</v>
      </c>
      <c r="B55" s="21">
        <v>32369</v>
      </c>
      <c r="C55" s="22"/>
      <c r="D55" s="23" t="s">
        <v>175</v>
      </c>
      <c r="E55" s="23"/>
      <c r="F55" s="22">
        <f t="shared" si="2"/>
        <v>0</v>
      </c>
      <c r="G55" s="22">
        <v>0</v>
      </c>
      <c r="H55" s="56"/>
      <c r="I55" s="45"/>
    </row>
    <row r="56" spans="1:9" ht="15">
      <c r="A56" s="20">
        <v>11</v>
      </c>
      <c r="B56" s="21" t="s">
        <v>105</v>
      </c>
      <c r="C56" s="22" t="s">
        <v>205</v>
      </c>
      <c r="D56" s="23" t="s">
        <v>106</v>
      </c>
      <c r="E56" s="23" t="s">
        <v>227</v>
      </c>
      <c r="F56" s="22">
        <f t="shared" si="2"/>
        <v>1040</v>
      </c>
      <c r="G56" s="22">
        <v>1300</v>
      </c>
      <c r="H56" s="56" t="s">
        <v>163</v>
      </c>
      <c r="I56" s="45"/>
    </row>
    <row r="57" spans="1:9" ht="15">
      <c r="A57" s="20">
        <v>12</v>
      </c>
      <c r="B57" s="21">
        <v>32377</v>
      </c>
      <c r="C57" s="22" t="s">
        <v>205</v>
      </c>
      <c r="D57" s="23" t="s">
        <v>176</v>
      </c>
      <c r="E57" s="23" t="s">
        <v>227</v>
      </c>
      <c r="F57" s="22">
        <f t="shared" si="2"/>
        <v>28000</v>
      </c>
      <c r="G57" s="22">
        <v>35000</v>
      </c>
      <c r="H57" s="56" t="s">
        <v>163</v>
      </c>
      <c r="I57" s="45"/>
    </row>
    <row r="58" spans="1:9" ht="15">
      <c r="A58" s="20">
        <v>13</v>
      </c>
      <c r="B58" s="21">
        <v>32379</v>
      </c>
      <c r="C58" s="22" t="s">
        <v>205</v>
      </c>
      <c r="D58" s="23" t="s">
        <v>231</v>
      </c>
      <c r="E58" s="23" t="s">
        <v>227</v>
      </c>
      <c r="F58" s="22">
        <f t="shared" si="2"/>
        <v>2560</v>
      </c>
      <c r="G58" s="22">
        <v>3200</v>
      </c>
      <c r="H58" s="56" t="s">
        <v>163</v>
      </c>
      <c r="I58" s="45"/>
    </row>
    <row r="59" spans="1:9" ht="15">
      <c r="A59" s="20">
        <v>14</v>
      </c>
      <c r="B59" s="21" t="s">
        <v>109</v>
      </c>
      <c r="C59" s="22" t="s">
        <v>205</v>
      </c>
      <c r="D59" s="23" t="s">
        <v>110</v>
      </c>
      <c r="E59" s="23" t="s">
        <v>227</v>
      </c>
      <c r="F59" s="22">
        <f t="shared" si="2"/>
        <v>5600</v>
      </c>
      <c r="G59" s="22">
        <v>7000</v>
      </c>
      <c r="H59" s="56" t="s">
        <v>163</v>
      </c>
      <c r="I59" s="45"/>
    </row>
    <row r="60" spans="1:9" ht="15">
      <c r="A60" s="20">
        <v>15</v>
      </c>
      <c r="B60" s="21">
        <v>32392</v>
      </c>
      <c r="C60" s="22" t="s">
        <v>205</v>
      </c>
      <c r="D60" s="23" t="s">
        <v>232</v>
      </c>
      <c r="E60" s="23" t="s">
        <v>227</v>
      </c>
      <c r="F60" s="22">
        <f t="shared" si="2"/>
        <v>400</v>
      </c>
      <c r="G60" s="22">
        <v>500</v>
      </c>
      <c r="H60" s="56" t="s">
        <v>163</v>
      </c>
      <c r="I60" s="45"/>
    </row>
    <row r="61" spans="1:9" s="4" customFormat="1" ht="15">
      <c r="A61" s="25" t="s">
        <v>113</v>
      </c>
      <c r="B61" s="26">
        <v>329</v>
      </c>
      <c r="C61" s="27"/>
      <c r="D61" s="28" t="s">
        <v>114</v>
      </c>
      <c r="E61" s="28"/>
      <c r="F61" s="27"/>
      <c r="G61" s="27"/>
      <c r="H61" s="57"/>
      <c r="I61" s="48"/>
    </row>
    <row r="62" spans="1:9" ht="15">
      <c r="A62" s="20">
        <v>1</v>
      </c>
      <c r="B62" s="21">
        <v>32921</v>
      </c>
      <c r="C62" s="22" t="s">
        <v>205</v>
      </c>
      <c r="D62" s="23" t="s">
        <v>233</v>
      </c>
      <c r="E62" s="23" t="s">
        <v>227</v>
      </c>
      <c r="F62" s="22">
        <f>G62*100/125</f>
        <v>1600</v>
      </c>
      <c r="G62" s="22">
        <v>2000</v>
      </c>
      <c r="H62" s="56" t="s">
        <v>163</v>
      </c>
      <c r="I62" s="45"/>
    </row>
    <row r="63" spans="1:9" ht="15">
      <c r="A63" s="20">
        <v>2</v>
      </c>
      <c r="B63" s="21" t="s">
        <v>117</v>
      </c>
      <c r="C63" s="22" t="s">
        <v>205</v>
      </c>
      <c r="D63" s="23" t="s">
        <v>118</v>
      </c>
      <c r="E63" s="23" t="s">
        <v>227</v>
      </c>
      <c r="F63" s="22">
        <f>G63*100/125</f>
        <v>800</v>
      </c>
      <c r="G63" s="22">
        <v>1000</v>
      </c>
      <c r="H63" s="56" t="s">
        <v>163</v>
      </c>
      <c r="I63" s="45"/>
    </row>
    <row r="64" spans="1:9" ht="15">
      <c r="A64" s="20">
        <v>3</v>
      </c>
      <c r="B64" s="21" t="s">
        <v>119</v>
      </c>
      <c r="C64" s="22" t="s">
        <v>205</v>
      </c>
      <c r="D64" s="23" t="s">
        <v>120</v>
      </c>
      <c r="E64" s="23" t="s">
        <v>227</v>
      </c>
      <c r="F64" s="22">
        <f>G64*100/125</f>
        <v>800</v>
      </c>
      <c r="G64" s="22">
        <v>1000</v>
      </c>
      <c r="H64" s="56" t="s">
        <v>163</v>
      </c>
      <c r="I64" s="45"/>
    </row>
    <row r="65" spans="1:9" ht="15">
      <c r="A65" s="20"/>
      <c r="B65" s="21">
        <v>32954</v>
      </c>
      <c r="C65" s="22" t="s">
        <v>205</v>
      </c>
      <c r="D65" s="23" t="s">
        <v>234</v>
      </c>
      <c r="E65" s="23" t="s">
        <v>227</v>
      </c>
      <c r="F65" s="22">
        <f>G65*100/125</f>
        <v>1600</v>
      </c>
      <c r="G65" s="22">
        <v>2000</v>
      </c>
      <c r="H65" s="56" t="s">
        <v>163</v>
      </c>
      <c r="I65" s="45"/>
    </row>
    <row r="66" spans="1:9" ht="15">
      <c r="A66" s="20">
        <v>4</v>
      </c>
      <c r="B66" s="21" t="s">
        <v>121</v>
      </c>
      <c r="C66" s="22"/>
      <c r="D66" s="23" t="s">
        <v>122</v>
      </c>
      <c r="E66" s="23"/>
      <c r="F66" s="22">
        <f>G66*100/125</f>
        <v>0</v>
      </c>
      <c r="G66" s="22"/>
      <c r="H66" s="56"/>
      <c r="I66" s="45"/>
    </row>
    <row r="67" spans="1:9" s="4" customFormat="1" ht="15">
      <c r="A67" s="25" t="s">
        <v>123</v>
      </c>
      <c r="B67" s="26">
        <v>343</v>
      </c>
      <c r="C67" s="27"/>
      <c r="D67" s="28" t="s">
        <v>124</v>
      </c>
      <c r="E67" s="28"/>
      <c r="F67" s="27"/>
      <c r="G67" s="27"/>
      <c r="H67" s="57"/>
      <c r="I67" s="48"/>
    </row>
    <row r="68" spans="1:9" ht="15">
      <c r="A68" s="20">
        <v>1</v>
      </c>
      <c r="B68" s="21" t="s">
        <v>125</v>
      </c>
      <c r="C68" s="22" t="s">
        <v>205</v>
      </c>
      <c r="D68" s="23" t="s">
        <v>126</v>
      </c>
      <c r="E68" s="23" t="s">
        <v>227</v>
      </c>
      <c r="F68" s="22">
        <f>G68*100/125</f>
        <v>4400</v>
      </c>
      <c r="G68" s="22">
        <v>5500</v>
      </c>
      <c r="H68" s="56" t="s">
        <v>163</v>
      </c>
      <c r="I68" s="45"/>
    </row>
    <row r="69" spans="1:9" ht="15">
      <c r="A69" s="20">
        <v>2</v>
      </c>
      <c r="B69" s="21" t="s">
        <v>127</v>
      </c>
      <c r="C69" s="22"/>
      <c r="D69" s="23" t="s">
        <v>128</v>
      </c>
      <c r="E69" s="23"/>
      <c r="F69" s="22">
        <f>G69*100/125</f>
        <v>0</v>
      </c>
      <c r="G69" s="22"/>
      <c r="H69" s="56"/>
      <c r="I69" s="45"/>
    </row>
    <row r="70" spans="1:9" s="4" customFormat="1" ht="15">
      <c r="A70" s="25" t="s">
        <v>129</v>
      </c>
      <c r="B70" s="26">
        <v>381</v>
      </c>
      <c r="C70" s="27"/>
      <c r="D70" s="28" t="s">
        <v>130</v>
      </c>
      <c r="E70" s="28"/>
      <c r="F70" s="27"/>
      <c r="G70" s="27"/>
      <c r="H70" s="57"/>
      <c r="I70" s="48"/>
    </row>
    <row r="71" spans="1:9" ht="15">
      <c r="A71" s="20">
        <v>1</v>
      </c>
      <c r="B71" s="21" t="s">
        <v>131</v>
      </c>
      <c r="C71" s="22"/>
      <c r="D71" s="23" t="s">
        <v>132</v>
      </c>
      <c r="E71" s="23"/>
      <c r="F71" s="22">
        <f>G71*100/125</f>
        <v>0</v>
      </c>
      <c r="G71" s="22"/>
      <c r="H71" s="56"/>
      <c r="I71" s="45"/>
    </row>
    <row r="72" spans="1:9" s="4" customFormat="1" ht="15">
      <c r="A72" s="25" t="s">
        <v>133</v>
      </c>
      <c r="B72" s="26">
        <v>422</v>
      </c>
      <c r="C72" s="27"/>
      <c r="D72" s="28" t="s">
        <v>134</v>
      </c>
      <c r="E72" s="28"/>
      <c r="F72" s="27"/>
      <c r="G72" s="27"/>
      <c r="H72" s="57"/>
      <c r="I72" s="48"/>
    </row>
    <row r="73" spans="1:9" ht="15">
      <c r="A73" s="20">
        <v>1</v>
      </c>
      <c r="B73" s="21" t="s">
        <v>135</v>
      </c>
      <c r="C73" s="22"/>
      <c r="D73" s="23" t="s">
        <v>136</v>
      </c>
      <c r="E73" s="23"/>
      <c r="F73" s="22">
        <f>G73*100/125</f>
        <v>0</v>
      </c>
      <c r="G73" s="22"/>
      <c r="H73" s="56"/>
      <c r="I73" s="45"/>
    </row>
    <row r="74" spans="1:9" ht="15">
      <c r="A74" s="20">
        <v>2</v>
      </c>
      <c r="B74" s="21" t="s">
        <v>137</v>
      </c>
      <c r="C74" s="22"/>
      <c r="D74" s="23" t="s">
        <v>138</v>
      </c>
      <c r="E74" s="23"/>
      <c r="F74" s="22">
        <f>G74*100/125</f>
        <v>0</v>
      </c>
      <c r="G74" s="22"/>
      <c r="H74" s="56"/>
      <c r="I74" s="45"/>
    </row>
    <row r="75" spans="1:9" ht="15">
      <c r="A75" s="20">
        <v>3</v>
      </c>
      <c r="B75" s="21" t="s">
        <v>139</v>
      </c>
      <c r="C75" s="22"/>
      <c r="D75" s="23" t="s">
        <v>140</v>
      </c>
      <c r="E75" s="23"/>
      <c r="F75" s="22">
        <f>G75*100/125</f>
        <v>0</v>
      </c>
      <c r="G75" s="22"/>
      <c r="H75" s="56"/>
      <c r="I75" s="45"/>
    </row>
    <row r="76" spans="1:9" ht="15">
      <c r="A76" s="20">
        <v>4</v>
      </c>
      <c r="B76" s="21" t="s">
        <v>141</v>
      </c>
      <c r="C76" s="22"/>
      <c r="D76" s="23" t="s">
        <v>142</v>
      </c>
      <c r="E76" s="23"/>
      <c r="F76" s="22">
        <f>G76*100/122</f>
        <v>0</v>
      </c>
      <c r="G76" s="22"/>
      <c r="H76" s="56"/>
      <c r="I76" s="45"/>
    </row>
    <row r="77" spans="1:9" ht="15">
      <c r="A77" s="20">
        <v>5</v>
      </c>
      <c r="B77" s="21">
        <v>42231</v>
      </c>
      <c r="C77" s="22"/>
      <c r="D77" s="23" t="s">
        <v>235</v>
      </c>
      <c r="E77" s="23"/>
      <c r="F77" s="22">
        <f>G77*100/123</f>
        <v>2032.520325203252</v>
      </c>
      <c r="G77" s="22">
        <v>2500</v>
      </c>
      <c r="H77" s="56" t="s">
        <v>163</v>
      </c>
      <c r="I77" s="45"/>
    </row>
    <row r="78" spans="1:9" ht="15">
      <c r="A78" s="20">
        <v>6</v>
      </c>
      <c r="B78" s="21">
        <v>42311</v>
      </c>
      <c r="C78" s="22"/>
      <c r="D78" s="23" t="s">
        <v>181</v>
      </c>
      <c r="E78" s="23"/>
      <c r="F78" s="22">
        <f>G78*100/123</f>
        <v>0</v>
      </c>
      <c r="G78" s="22"/>
      <c r="H78" s="56"/>
      <c r="I78" s="45"/>
    </row>
    <row r="79" spans="1:9" ht="15">
      <c r="A79" s="20">
        <v>7</v>
      </c>
      <c r="B79" s="21">
        <v>42262</v>
      </c>
      <c r="C79" s="22"/>
      <c r="D79" s="23" t="s">
        <v>236</v>
      </c>
      <c r="E79" s="23"/>
      <c r="F79" s="22">
        <f>G79*100/125</f>
        <v>1200</v>
      </c>
      <c r="G79" s="22">
        <v>1500</v>
      </c>
      <c r="H79" s="56" t="s">
        <v>163</v>
      </c>
      <c r="I79" s="45"/>
    </row>
    <row r="80" spans="1:9" ht="15">
      <c r="A80" s="20">
        <v>8</v>
      </c>
      <c r="B80" s="21" t="s">
        <v>149</v>
      </c>
      <c r="C80" s="22" t="s">
        <v>205</v>
      </c>
      <c r="D80" s="23" t="s">
        <v>195</v>
      </c>
      <c r="E80" s="23" t="s">
        <v>227</v>
      </c>
      <c r="F80" s="22">
        <f>G80*100/123</f>
        <v>9247.260162601626</v>
      </c>
      <c r="G80" s="22">
        <v>11374.13</v>
      </c>
      <c r="H80" s="56" t="s">
        <v>163</v>
      </c>
      <c r="I80" s="45"/>
    </row>
    <row r="81" spans="1:9" ht="15">
      <c r="A81" s="20">
        <v>9</v>
      </c>
      <c r="B81" s="21" t="s">
        <v>151</v>
      </c>
      <c r="C81" s="22" t="s">
        <v>205</v>
      </c>
      <c r="D81" s="23" t="s">
        <v>152</v>
      </c>
      <c r="E81" s="23" t="s">
        <v>227</v>
      </c>
      <c r="F81" s="22">
        <f>G81*100/123</f>
        <v>1387.1544715447155</v>
      </c>
      <c r="G81" s="22">
        <v>1706.2</v>
      </c>
      <c r="H81" s="56" t="s">
        <v>163</v>
      </c>
      <c r="I81" s="45"/>
    </row>
    <row r="82" spans="1:9" ht="15.75" thickBot="1">
      <c r="A82" s="20">
        <v>10</v>
      </c>
      <c r="B82" s="31"/>
      <c r="C82" s="32"/>
      <c r="D82" s="33"/>
      <c r="E82" s="23"/>
      <c r="F82" s="22"/>
      <c r="G82" s="22"/>
      <c r="H82" s="58"/>
      <c r="I82" s="45"/>
    </row>
    <row r="84" spans="1:8" ht="15">
      <c r="A84" s="2" t="s">
        <v>198</v>
      </c>
      <c r="B84" s="2" t="s">
        <v>239</v>
      </c>
      <c r="F84" s="1" t="s">
        <v>185</v>
      </c>
      <c r="G84" s="1"/>
      <c r="H84" t="s">
        <v>237</v>
      </c>
    </row>
    <row r="85" ht="15">
      <c r="A85" s="2" t="s">
        <v>240</v>
      </c>
    </row>
    <row r="86" spans="1:8" ht="15">
      <c r="A86" s="2" t="s">
        <v>196</v>
      </c>
      <c r="B86" s="2" t="s">
        <v>241</v>
      </c>
      <c r="E86" t="s">
        <v>238</v>
      </c>
      <c r="F86" s="35"/>
      <c r="G86" s="59"/>
      <c r="H86" t="s">
        <v>206</v>
      </c>
    </row>
    <row r="87" spans="4:6" ht="15">
      <c r="D87" t="s">
        <v>185</v>
      </c>
      <c r="F87" s="3" t="s">
        <v>186</v>
      </c>
    </row>
  </sheetData>
  <sheetProtection/>
  <mergeCells count="1">
    <mergeCell ref="F84:G84"/>
  </mergeCells>
  <printOptions/>
  <pageMargins left="0.7" right="0.7" top="0.75" bottom="0.75" header="0.3" footer="0.3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2015-12-29T10:46:22Z</cp:lastPrinted>
  <dcterms:created xsi:type="dcterms:W3CDTF">2014-12-24T11:41:35Z</dcterms:created>
  <dcterms:modified xsi:type="dcterms:W3CDTF">2016-01-26T07:08:58Z</dcterms:modified>
  <cp:category/>
  <cp:version/>
  <cp:contentType/>
  <cp:contentStatus/>
</cp:coreProperties>
</file>